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85" yWindow="-120" windowWidth="12390" windowHeight="12825"/>
  </bookViews>
  <sheets>
    <sheet name="Sheet1" sheetId="1" r:id="rId1"/>
    <sheet name="Sheet2" sheetId="2" r:id="rId2"/>
  </sheets>
  <definedNames>
    <definedName name="_ftn1" localSheetId="0">Sheet1!$A$195</definedName>
    <definedName name="_ftn2" localSheetId="0">Sheet1!$A$196</definedName>
    <definedName name="_ftn3" localSheetId="0">Sheet1!$A$197</definedName>
    <definedName name="_ftnref1" localSheetId="0">Sheet1!$D$133</definedName>
    <definedName name="_ftnref2" localSheetId="0">Sheet1!#REF!</definedName>
    <definedName name="_ftnref3" localSheetId="0">Sheet1!#REF!</definedName>
    <definedName name="_Toc207183163" localSheetId="0">Sheet1!$D$134</definedName>
    <definedName name="_xlnm.Print_Area" localSheetId="0">Sheet1!$A$1:$N$197</definedName>
    <definedName name="Z_12429165_4D8C_455C_A337_F5AA36C23545_.wvu.Cols" localSheetId="0" hidden="1">Sheet1!$N:$N</definedName>
    <definedName name="Z_12429165_4D8C_455C_A337_F5AA36C23545_.wvu.PrintArea" localSheetId="0" hidden="1">Sheet1!$A$1:$N$197</definedName>
  </definedNames>
  <calcPr calcId="145621"/>
  <customWorkbookViews>
    <customWorkbookView name="Marius VOICU - Personal View" guid="{12429165-4D8C-455C-A337-F5AA36C23545}" mergeInterval="0" personalView="1" xWindow="813" yWindow="34" windowWidth="873" windowHeight="761" activeSheetId="1"/>
  </customWorkbookViews>
</workbook>
</file>

<file path=xl/calcChain.xml><?xml version="1.0" encoding="utf-8"?>
<calcChain xmlns="http://schemas.openxmlformats.org/spreadsheetml/2006/main">
  <c r="M192" i="1" l="1"/>
  <c r="L192" i="1"/>
  <c r="K192" i="1"/>
  <c r="J192" i="1"/>
  <c r="M187" i="1"/>
  <c r="M186" i="1"/>
  <c r="M185" i="1"/>
  <c r="M184" i="1"/>
  <c r="M183" i="1"/>
  <c r="K183" i="1"/>
  <c r="J183" i="1"/>
  <c r="J175" i="1" s="1"/>
  <c r="M178" i="1"/>
  <c r="M177" i="1"/>
  <c r="M176" i="1" s="1"/>
  <c r="M175" i="1" s="1"/>
  <c r="K176" i="1"/>
  <c r="K175" i="1" s="1"/>
  <c r="J176" i="1"/>
  <c r="M170" i="1"/>
  <c r="M169" i="1"/>
  <c r="M168" i="1"/>
  <c r="M167" i="1" s="1"/>
  <c r="K167" i="1"/>
  <c r="J167" i="1"/>
  <c r="M162" i="1"/>
  <c r="M161" i="1"/>
  <c r="M159" i="1" s="1"/>
  <c r="M160" i="1"/>
  <c r="K159" i="1"/>
  <c r="J159" i="1"/>
  <c r="J140" i="1" s="1"/>
  <c r="J139" i="1" s="1"/>
  <c r="M154" i="1"/>
  <c r="M153" i="1"/>
  <c r="M150" i="1" s="1"/>
  <c r="M152" i="1"/>
  <c r="M151" i="1"/>
  <c r="K150" i="1"/>
  <c r="J150" i="1"/>
  <c r="M145" i="1"/>
  <c r="M144" i="1"/>
  <c r="M143" i="1"/>
  <c r="M142" i="1"/>
  <c r="M141" i="1"/>
  <c r="M134" i="1"/>
  <c r="M132" i="1" s="1"/>
  <c r="M133" i="1"/>
  <c r="K132" i="1"/>
  <c r="J132" i="1"/>
  <c r="M127" i="1"/>
  <c r="M126" i="1"/>
  <c r="M124" i="1" s="1"/>
  <c r="M125" i="1"/>
  <c r="L124" i="1"/>
  <c r="M119" i="1"/>
  <c r="M118" i="1"/>
  <c r="M117" i="1" s="1"/>
  <c r="L117" i="1"/>
  <c r="L116" i="1"/>
  <c r="M111" i="1"/>
  <c r="M110" i="1"/>
  <c r="M109" i="1" s="1"/>
  <c r="K109" i="1"/>
  <c r="J109" i="1"/>
  <c r="M104" i="1"/>
  <c r="M103" i="1"/>
  <c r="M102" i="1"/>
  <c r="M101" i="1"/>
  <c r="M100" i="1"/>
  <c r="K100" i="1"/>
  <c r="J100" i="1"/>
  <c r="K99" i="1"/>
  <c r="M94" i="1"/>
  <c r="M93" i="1"/>
  <c r="M92" i="1"/>
  <c r="M91" i="1"/>
  <c r="M90" i="1" s="1"/>
  <c r="K90" i="1"/>
  <c r="J90" i="1"/>
  <c r="M85" i="1"/>
  <c r="M84" i="1"/>
  <c r="M83" i="1"/>
  <c r="M82" i="1"/>
  <c r="M81" i="1"/>
  <c r="M78" i="1" s="1"/>
  <c r="M80" i="1"/>
  <c r="M79" i="1"/>
  <c r="K78" i="1"/>
  <c r="J78" i="1"/>
  <c r="M73" i="1"/>
  <c r="M72" i="1"/>
  <c r="M71" i="1"/>
  <c r="M69" i="1" s="1"/>
  <c r="M70" i="1"/>
  <c r="K69" i="1"/>
  <c r="J69" i="1"/>
  <c r="M64" i="1"/>
  <c r="M62" i="1" s="1"/>
  <c r="M63" i="1"/>
  <c r="K62" i="1"/>
  <c r="J62" i="1"/>
  <c r="M57" i="1"/>
  <c r="M56" i="1"/>
  <c r="M55" i="1"/>
  <c r="M54" i="1"/>
  <c r="M53" i="1"/>
  <c r="M52" i="1"/>
  <c r="M51" i="1"/>
  <c r="K51" i="1"/>
  <c r="J51" i="1"/>
  <c r="M46" i="1"/>
  <c r="M45" i="1"/>
  <c r="M44" i="1"/>
  <c r="M43" i="1"/>
  <c r="M42" i="1"/>
  <c r="M41" i="1"/>
  <c r="M40" i="1"/>
  <c r="K40" i="1"/>
  <c r="J40" i="1"/>
  <c r="K38" i="1"/>
  <c r="M31" i="1"/>
  <c r="M29" i="1" s="1"/>
  <c r="M30" i="1"/>
  <c r="K29" i="1"/>
  <c r="J29" i="1"/>
  <c r="M24" i="1"/>
  <c r="M23" i="1"/>
  <c r="M22" i="1"/>
  <c r="M19" i="1" s="1"/>
  <c r="M21" i="1"/>
  <c r="M20" i="1"/>
  <c r="K19" i="1"/>
  <c r="J19" i="1"/>
  <c r="M14" i="1"/>
  <c r="M13" i="1"/>
  <c r="M12" i="1"/>
  <c r="M11" i="1"/>
  <c r="M10" i="1" s="1"/>
  <c r="K10" i="1"/>
  <c r="J10" i="1"/>
  <c r="J9" i="1"/>
  <c r="I192" i="1"/>
  <c r="H192" i="1"/>
  <c r="G192" i="1"/>
  <c r="F192" i="1"/>
  <c r="I185" i="1"/>
  <c r="I186" i="1"/>
  <c r="I183" i="1" s="1"/>
  <c r="I187" i="1"/>
  <c r="I184" i="1"/>
  <c r="I178" i="1"/>
  <c r="I176" i="1" s="1"/>
  <c r="I177" i="1"/>
  <c r="F167" i="1"/>
  <c r="G167" i="1"/>
  <c r="I167" i="1"/>
  <c r="I169" i="1"/>
  <c r="I170" i="1"/>
  <c r="I168" i="1"/>
  <c r="I161" i="1"/>
  <c r="I162" i="1"/>
  <c r="I160" i="1"/>
  <c r="I152" i="1"/>
  <c r="I153" i="1"/>
  <c r="I154" i="1"/>
  <c r="I151" i="1"/>
  <c r="I142" i="1"/>
  <c r="I143" i="1"/>
  <c r="I144" i="1"/>
  <c r="I145" i="1"/>
  <c r="I141" i="1"/>
  <c r="I134" i="1"/>
  <c r="I133" i="1"/>
  <c r="I126" i="1"/>
  <c r="I124" i="1" s="1"/>
  <c r="I127" i="1"/>
  <c r="I125" i="1"/>
  <c r="I119" i="1"/>
  <c r="I118" i="1"/>
  <c r="I117" i="1"/>
  <c r="H124" i="1"/>
  <c r="H117" i="1"/>
  <c r="H116" i="1"/>
  <c r="I111" i="1"/>
  <c r="I109" i="1" s="1"/>
  <c r="I110" i="1"/>
  <c r="I102" i="1"/>
  <c r="I103" i="1"/>
  <c r="I104" i="1"/>
  <c r="I100" i="1" s="1"/>
  <c r="I101" i="1"/>
  <c r="G99" i="1"/>
  <c r="I90" i="1"/>
  <c r="I92" i="1"/>
  <c r="I93" i="1"/>
  <c r="I94" i="1"/>
  <c r="I91" i="1"/>
  <c r="I80" i="1"/>
  <c r="I81" i="1"/>
  <c r="I82" i="1"/>
  <c r="I83" i="1"/>
  <c r="I84" i="1"/>
  <c r="I85" i="1"/>
  <c r="I79" i="1"/>
  <c r="I78" i="1"/>
  <c r="I69" i="1"/>
  <c r="I73" i="1"/>
  <c r="I71" i="1"/>
  <c r="I72" i="1"/>
  <c r="I70" i="1"/>
  <c r="I62" i="1"/>
  <c r="I64" i="1"/>
  <c r="I63" i="1"/>
  <c r="I56" i="1"/>
  <c r="I57" i="1"/>
  <c r="I53" i="1"/>
  <c r="I54" i="1"/>
  <c r="I55" i="1"/>
  <c r="I52" i="1"/>
  <c r="I51" i="1"/>
  <c r="I38" i="1"/>
  <c r="I40" i="1"/>
  <c r="I43" i="1"/>
  <c r="I44" i="1"/>
  <c r="I45" i="1"/>
  <c r="I46" i="1"/>
  <c r="I42" i="1"/>
  <c r="I41" i="1"/>
  <c r="G40" i="1"/>
  <c r="F40" i="1"/>
  <c r="I29" i="1"/>
  <c r="I31" i="1"/>
  <c r="I30" i="1"/>
  <c r="I19" i="1"/>
  <c r="F10" i="1"/>
  <c r="G10" i="1"/>
  <c r="I21" i="1"/>
  <c r="I22" i="1"/>
  <c r="I23" i="1"/>
  <c r="I24" i="1"/>
  <c r="I20" i="1"/>
  <c r="I12" i="1"/>
  <c r="I10" i="1" s="1"/>
  <c r="I13" i="1"/>
  <c r="I14" i="1"/>
  <c r="I11" i="1"/>
  <c r="G19" i="1"/>
  <c r="K140" i="1" l="1"/>
  <c r="K139" i="1" s="1"/>
  <c r="M140" i="1"/>
  <c r="M139" i="1" s="1"/>
  <c r="M116" i="1"/>
  <c r="M99" i="1"/>
  <c r="J99" i="1"/>
  <c r="K37" i="1"/>
  <c r="K36" i="1" s="1"/>
  <c r="J38" i="1"/>
  <c r="J37" i="1" s="1"/>
  <c r="M38" i="1"/>
  <c r="M37" i="1" s="1"/>
  <c r="M36" i="1" s="1"/>
  <c r="K9" i="1"/>
  <c r="M9" i="1"/>
  <c r="I175" i="1"/>
  <c r="I159" i="1"/>
  <c r="I150" i="1"/>
  <c r="I140" i="1" s="1"/>
  <c r="I139" i="1" s="1"/>
  <c r="I132" i="1"/>
  <c r="I116" i="1"/>
  <c r="I99" i="1"/>
  <c r="I37" i="1"/>
  <c r="I9" i="1"/>
  <c r="E140" i="1"/>
  <c r="J36" i="1" l="1"/>
  <c r="I36" i="1"/>
  <c r="G100" i="1"/>
  <c r="G90" i="1" l="1"/>
  <c r="G183" i="1" l="1"/>
  <c r="G176" i="1"/>
  <c r="G159" i="1"/>
  <c r="G150" i="1"/>
  <c r="G132" i="1"/>
  <c r="G109" i="1"/>
  <c r="G78" i="1"/>
  <c r="G69" i="1"/>
  <c r="G62" i="1"/>
  <c r="F51" i="1"/>
  <c r="G51" i="1"/>
  <c r="G29" i="1"/>
  <c r="E100" i="1"/>
  <c r="F90" i="1"/>
  <c r="F176" i="1"/>
  <c r="F183" i="1"/>
  <c r="F159" i="1"/>
  <c r="F150" i="1"/>
  <c r="F132" i="1"/>
  <c r="F109" i="1"/>
  <c r="F100" i="1"/>
  <c r="F78" i="1"/>
  <c r="F69" i="1"/>
  <c r="F62" i="1"/>
  <c r="F29" i="1"/>
  <c r="F19" i="1"/>
  <c r="E51" i="1"/>
  <c r="G140" i="1" l="1"/>
  <c r="G139" i="1" s="1"/>
  <c r="F99" i="1"/>
  <c r="G175" i="1"/>
  <c r="G38" i="1"/>
  <c r="G37" i="1" s="1"/>
  <c r="G9" i="1"/>
  <c r="F175" i="1"/>
  <c r="F140" i="1"/>
  <c r="F139" i="1" s="1"/>
  <c r="F38" i="1"/>
  <c r="F37" i="1" s="1"/>
  <c r="F9" i="1"/>
  <c r="E183" i="1"/>
  <c r="E175" i="1" s="1"/>
  <c r="E132" i="1"/>
  <c r="E117" i="1"/>
  <c r="F36" i="1" l="1"/>
  <c r="G36" i="1"/>
  <c r="E99" i="1" l="1"/>
  <c r="E69" i="1" l="1"/>
  <c r="E40" i="1"/>
  <c r="E62" i="1"/>
  <c r="E9" i="1"/>
  <c r="E38" i="1" l="1"/>
  <c r="E124" i="1"/>
  <c r="E116" i="1" l="1"/>
  <c r="E167" i="1" l="1"/>
  <c r="E139" i="1" s="1"/>
  <c r="E78" i="1"/>
  <c r="E37" i="1" s="1"/>
  <c r="E36" i="1" l="1"/>
  <c r="E192" i="1" s="1"/>
  <c r="E143" i="2" l="1"/>
  <c r="E124" i="2"/>
  <c r="E96" i="2"/>
  <c r="E41" i="2"/>
  <c r="E8" i="2"/>
</calcChain>
</file>

<file path=xl/sharedStrings.xml><?xml version="1.0" encoding="utf-8"?>
<sst xmlns="http://schemas.openxmlformats.org/spreadsheetml/2006/main" count="226" uniqueCount="152">
  <si>
    <t>Programul Operațional Regional 2014-2020</t>
  </si>
  <si>
    <t>*Notarea cu 0  a unui criteriu sau subcriteriu nu duce la respingerea proiectului</t>
  </si>
  <si>
    <t>1.</t>
  </si>
  <si>
    <t>1.1.</t>
  </si>
  <si>
    <t>1.2.</t>
  </si>
  <si>
    <t>1.3.</t>
  </si>
  <si>
    <t>3.1.</t>
  </si>
  <si>
    <t>3.2.</t>
  </si>
  <si>
    <t>TOTAL</t>
  </si>
  <si>
    <t>Maturitatea proiectului (*)</t>
  </si>
  <si>
    <t>2.</t>
  </si>
  <si>
    <t>Valorificarea resurselor naturale în scop turistic în funcţie de localizarea proiectelor</t>
  </si>
  <si>
    <t>2.1.</t>
  </si>
  <si>
    <t>2.1.2. Metodologia de implementare</t>
  </si>
  <si>
    <t>2.1.3 Calitatea bugetului</t>
  </si>
  <si>
    <t>b.Solicitantul identifica toate aspectele aferente sustenabilităţii proiectului referitoare la sustenabilitatea instituţională (structura funcţională destinată managementului), operaţională (planul de mentenanţă cu lucrările specifice) şi financiară</t>
  </si>
  <si>
    <t>5.1.</t>
  </si>
  <si>
    <t>2.2.</t>
  </si>
  <si>
    <t>2.3.</t>
  </si>
  <si>
    <t>b.Echipa de proiect propusă are experienţa, competenţele profesionale şi calificările necesare pentru domeniul în care se încadrează proiectul.</t>
  </si>
  <si>
    <t>a.  Solicitantul dovedeşte capacitatea de a asigura menţinerea, întreţinerea, funcţionarea şi exploatarea investiţiei după încheierea proiectului şi încetarea finanţării nerambursabile, pe toată durata de valabilitate a contractului de finanţare</t>
  </si>
  <si>
    <t xml:space="preserve">a. Resursele materiale şi umane (echipa de proiect) sunt clar definite şi sunt adecvate pentru implementarea proiectului. </t>
  </si>
  <si>
    <t>Capacitatea operaţională a solicitantului</t>
  </si>
  <si>
    <t>5.2.</t>
  </si>
  <si>
    <t>Egalitatea de şanse, de gen, nediscriminarea şi accesibilitatea</t>
  </si>
  <si>
    <t>Dezvoltare durabilă, protecţia mediului şi eficienţă energetică</t>
  </si>
  <si>
    <t>b.Minimizarea la sursă a deșeurilor generate și/ sau susţinerea colectării selective a deşeurilor, creşterea gradului de recuperare şi reciclare a deşeurilor şi gestionarea corespunzatoare cu respectarea principiilor strategice şi a minimizării impactului asupra mediului şi sănătăţii umane</t>
  </si>
  <si>
    <t>c.Proiectul implementează măsuri de protejare a biodiversităţii şi ecosistemului, de creştere a eficienţei energetice pentru infrastructura realizată prin proiect</t>
  </si>
  <si>
    <t>6.1.</t>
  </si>
  <si>
    <t>6.2.</t>
  </si>
  <si>
    <t>Zona ţintă de implementare al proiectului</t>
  </si>
  <si>
    <t>a. Investiţia propusă prin proiect se află în concordanţă cu Strategia Naţională de Dezvoltare Durabilă</t>
  </si>
  <si>
    <t>b. Investiţia propusă prin proiect se află în concordanţă cu Masterplanul pentru dezvoltarea turismului naţional 2007 - 2026</t>
  </si>
  <si>
    <t>c. Investiţia propusă prin proiect se află în concordanţă cu Masterplanul pentru dezvoltarea turismului balnear</t>
  </si>
  <si>
    <t>d. Investiţia propusă prin proiect se află în concordanţă cu orientările strategice pentru dezvoltarea durabilă a zonei montane defavorizate</t>
  </si>
  <si>
    <t>Concordanţa cu documentele strategice</t>
  </si>
  <si>
    <t>Axa prioritară 7- Diversificarea economiilor locale prin dezvoltarea durabilă a turismului</t>
  </si>
  <si>
    <t>Prioritatea de intervenție 7.1. – Sprijinirea unei creșteri favorabile ocupării forței de muncă, prin dezvoltarea potențialului endogen ca parte a unei strategii teritoriale pentru anumite zone, care să includă reconversia regiunilor industriale aflate în declin, precum și sporirea accesibilității și dezvoltarea resurselor naturale și culturale specifice</t>
  </si>
  <si>
    <t xml:space="preserve">a.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t>
  </si>
  <si>
    <t>b.Planificarea activităţilor (claritatea şi fezabilitatea planului de acţiune al proiectului) este logică şi fezabilă din perspectiva realizării acesteia.</t>
  </si>
  <si>
    <t>c.Rezultatele proiectului şi indicatorii de realizare sunt corelaţi cu activităţile şi ţintele stabilite şi sunt fezabile. Rezultatele sunt formulate în termeni cuantificabili, măsurabili şi verificabili.</t>
  </si>
  <si>
    <t>d.Sunt identificate riscuri şi mecanisme adecvate de gestionare a riscurilor.</t>
  </si>
  <si>
    <t>2.1.1.2</t>
  </si>
  <si>
    <t>c. Solicitantul are o strategie clară pentru monitorizarea implementării proiectului, există o clară repartizare a sarcinilor în acest sens, proceduri şi un calendar al activităţilor de monitorizare.</t>
  </si>
  <si>
    <t>d.In cadrul instituţiei există proceduri de verificare/ supervizare a activităţii echipei de proiect.</t>
  </si>
  <si>
    <t>Planul de marketing</t>
  </si>
  <si>
    <t xml:space="preserve">a.Sunt estimate toate costurile aferente tuturor obiectivelor de investitie incluse in cadrul documentatiei tehnico-economice. </t>
  </si>
  <si>
    <t>2.3.1. Sustenabilitatea operaţională</t>
  </si>
  <si>
    <t>2.3.2. Sustenabilitatea financiară</t>
  </si>
  <si>
    <t>**Fiecare evaluator va justifica punctajul acordat pentru fiecare criteriu în parte, acordat în conformitate cu documentele relevante</t>
  </si>
  <si>
    <t>Punctaj evaluator 1</t>
  </si>
  <si>
    <t>Punctaj evaluator 2</t>
  </si>
  <si>
    <t>Punctaj evaluator 3</t>
  </si>
  <si>
    <t>Medie punctaj</t>
  </si>
  <si>
    <t>Punctaj final</t>
  </si>
  <si>
    <t>Observaţii evaluator 1:</t>
  </si>
  <si>
    <t>Observaţii evaluator 2:</t>
  </si>
  <si>
    <t>Observaţii evaluator 3:</t>
  </si>
  <si>
    <t>Anexa 7.1.2</t>
  </si>
  <si>
    <t>5.1.1. Gradul de realizare a veniturilor totale pentru solicitant</t>
  </si>
  <si>
    <r>
      <t xml:space="preserve">a. Gradul de realizare a veniturilor </t>
    </r>
    <r>
      <rPr>
        <sz val="11"/>
        <color theme="1"/>
        <rFont val="Calibri"/>
        <family val="2"/>
        <charset val="238"/>
      </rPr>
      <t xml:space="preserve"> totale este mai mare sau egal cu 95%</t>
    </r>
  </si>
  <si>
    <t>d. Gradul de realizare a veniturilor  totale este mai mic decât 85%</t>
  </si>
  <si>
    <t>5.1.2. Solicitantul demonstrează că poate atrage resurse suplimentare, înregistrând un grad scăzut de îndatorare</t>
  </si>
  <si>
    <r>
      <t>a. Gradul de îndatorare este mai mic sau egal cu</t>
    </r>
    <r>
      <rPr>
        <sz val="11"/>
        <color theme="1"/>
        <rFont val="Calibri"/>
        <family val="2"/>
        <charset val="238"/>
      </rPr>
      <t xml:space="preserve"> 10%</t>
    </r>
  </si>
  <si>
    <t>c. Gradul de îndatorare este  mai mare decât 30%</t>
  </si>
  <si>
    <t>c. 20% &lt; Gradul de îndatorare ≤ 30%</t>
  </si>
  <si>
    <r>
      <t xml:space="preserve">b. 10% </t>
    </r>
    <r>
      <rPr>
        <sz val="11"/>
        <color theme="1"/>
        <rFont val="Calibri"/>
        <family val="2"/>
        <charset val="238"/>
      </rPr>
      <t>&lt; Gradul de îndatorare ≤ 20%</t>
    </r>
  </si>
  <si>
    <t>b.   90% ≤ Gradul de realizare a veniturilor  totale &lt; 95%</t>
  </si>
  <si>
    <t>c. 85% ≤  Gradul de realizare a veniturilor  totale &lt; 90%</t>
  </si>
  <si>
    <r>
      <t>a. Ponderea veniturilor este mai mare sau egală cu</t>
    </r>
    <r>
      <rPr>
        <sz val="11"/>
        <color theme="1"/>
        <rFont val="Calibri"/>
        <family val="2"/>
        <charset val="238"/>
      </rPr>
      <t xml:space="preserve"> 10%</t>
    </r>
  </si>
  <si>
    <r>
      <t>b. 5% ≤ Ponderea veniturilor</t>
    </r>
    <r>
      <rPr>
        <sz val="11"/>
        <color theme="1"/>
        <rFont val="Calibri"/>
        <family val="2"/>
        <charset val="238"/>
      </rPr>
      <t xml:space="preserve"> &lt; 10%</t>
    </r>
  </si>
  <si>
    <t>c. Ponderea veniturilor este  mai mică decât 5%</t>
  </si>
  <si>
    <t>5.1.3. Ponderea veniturilor pentru investiţii în venituri totale pentru solicitant</t>
  </si>
  <si>
    <t>b. Se implementează mecanisme suplimentare faţă de minimul legislativ de asigurare a respectării egalităţii de şanse în relaţia cu angajaţii, clienţii şi comunitatea</t>
  </si>
  <si>
    <t>a.Proiectul este complementar cu unul sau mai multe proiecte depuse/contractate/implementate sau aflate în curs de implementare prin Programul Operaţional Regional (POR)</t>
  </si>
  <si>
    <t>b.Proiectul este complementar cu unul sau mai multe proiecte depuse/contractate/implementate sau aflate în curs de implementare prin alte programe operaţionale (POP, POCU, PNDR, etc.)</t>
  </si>
  <si>
    <t>Prin implementarea proiectului a fost identificată cel puţin o investiţie ulterioară, conform acordului de principiu</t>
  </si>
  <si>
    <t>Coerenţa documentaţiei tehnico-economice - faza SF/DALI (Se va avea în vedere anexa 7.1.3)</t>
  </si>
  <si>
    <t>Coerenţa documentaţiei tehnico-economice - faza  PT   (Se va avea în vedere anexa 7.1.4)</t>
  </si>
  <si>
    <t>b.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t>
  </si>
  <si>
    <t xml:space="preserve">a.Proiectul prevede crearea de facilităţi / adaptarea infrastructurii/ echipamentelor pentru accesul persoanelor cu dizabilităţi , altele decât cele pentru conformarea cu normele legale. </t>
  </si>
  <si>
    <t>a.Proiectul implementează soluţii prietenoase cu mediul înconjurător(ex.: utilizarea de materiale ecologice /care nu intreţin arderea, a unor surse de energie neconvenţionale, a echipamentelor cu un consum energetic / de apă eficient, creşterea suprafeţelor ocupate de spaţiile verzi, promovarea şi diseminarea unui stil de viaţă prietenos cu mediul înconjurător</t>
  </si>
  <si>
    <t xml:space="preserve">c. Costurile menţionate sunt argumentate a fi necesare pentru implementarea proiectului. </t>
  </si>
  <si>
    <t xml:space="preserve">e.Cheltuielile au fost corect încadrate în categoria celor eligibile sau neeligibile, iar pragurile prevăzute pentru anumite cheltuieli au fost respectate conform Ghidului solicitantului. </t>
  </si>
  <si>
    <t>f. Bugetul este corelat cu devizul general şi devizele pe obiecte</t>
  </si>
  <si>
    <t>g. Exista corelare intre buget  si sursele de finantare descrise în cadrul cererii de finantare</t>
  </si>
  <si>
    <t>c.Solicitantul a mai gestionat proiecte finanţate din fonduri publice privind investiţii în turism.</t>
  </si>
  <si>
    <t>Prin implementarea proiectului au fost identificate un număr mai mare de 6 investiţii ulterioare, conform acordului de principiu</t>
  </si>
  <si>
    <t>Prin implementarea proiectului au fost identificate un număr cuprins între 4 - 5 investiţii ulterioare, conform acordului de principiu</t>
  </si>
  <si>
    <t>Prin implementarea proiectului au fost identificate un număr cuprins între 2 - 3 investiţii ulterioare, conform acordului de principiu</t>
  </si>
  <si>
    <t>b. Costurile sunt realiste (corect încadrate conform standardelor de cost) şi fundamentate sau justificate cu documente justificative care au stat la baza stabilirii costului aferent (minim trei oferte de preț echipamente, liste de cantități și prețuri unitare provenite din surse verificabile și obiective etc.). Costurile pe unitatea de resurse utilizate sunt realiste si justificate de catre solicitant şi asumate de proiectant.</t>
  </si>
  <si>
    <t>d. Bugetul din cererea de finanţare este complet şi corelat cu activitatile prevazute, adică toate menţiunile din secţiunile privind activităţile, resursele si indicatorii proiectului din cererea de finanţare au acoperire intr-un subcapitol bugetar / linie bugetara; de asemenea, toate subcapitolele bugetare / liniile bugetare au corespondenta in sectiunile privind activitatile, resursele si rezultatele.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</si>
  <si>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a.  Proiectul se implementează în staţiuni turistice balneare climatice sau balneoclimatice conform OG nr. 109/2000, cu modificările şi completările ulterioare</t>
  </si>
  <si>
    <t>b. Proiectul nu se implementează în staţiuni turistice balneare, climatice sau balneoclimatice conform OG nr. 109/2000, cu modificările şi completările ulterioare</t>
  </si>
  <si>
    <t>*Punctajul este cumulativ (pentru fiecare ipoteză se va acorda un punctaj de 0 sau 1 punct)</t>
  </si>
  <si>
    <t>Prin implementarea proiectului se valorifică direct resursele turistice naturale specifice staţiunii şi proiectul propus este relevant pentru potenţialul turistic natural al staţiunii turistice</t>
  </si>
  <si>
    <t>Prin implementarea proiectului se valorifică în mod indirect resursele turistice naturale specifice staţiunii şi proiectul propus este puţin relevant pentru potenţialul turistic natural al stațiunii turistice.</t>
  </si>
  <si>
    <t xml:space="preserve">a.  Piesele scrise sunt corelate si respecta concluziile din studiile de teren, expertiza tehnica, PUZ, etc. Părţile desenate sunt complete şi corespund cu părţile scrise (memoriile tehnice pe specialități, caietele de sarcini și Formularele F1, F2 și F3). </t>
  </si>
  <si>
    <t>a. Planul de marketing este fundamentat pe date și proiecții realiste, sursele din care datele statistice au fost preluate şi incluse in cadrul fundamentării sunt verificabile şi nu sunt mai vechi de 2 ani. Este fundamentată evoluţia numărului de vizitatori la nivel de staţiune. Este analizată evoluţia numărului de vizitatori şi ca urmare a implementării investiţiei.</t>
  </si>
  <si>
    <t>d. Solicitantul are documentaţia tehnico-economică faza PT și este conformă cu grila de verificare PT (anexa 7.1.4). Solicitantul are contract de lucrari atribuit după 01.01.2014.</t>
  </si>
  <si>
    <t>Calitatea proiectului (coerenţa documentaţiei tehnico-economice, metodologia de implementare, calitatea bugetului, se obţine prin media aritmetică a subcriteriilor 2.1.1, 2.1.2 şi 2.1.3)</t>
  </si>
  <si>
    <t>Tehnic</t>
  </si>
  <si>
    <t>Financiar</t>
  </si>
  <si>
    <t>Teme orizontale</t>
  </si>
  <si>
    <t>Calitatea, maturitatea si sustenabilitatea proiectului (se obţine prin media aritmetică a subcriteriilor 2.1, 2.2 şi 2.3)</t>
  </si>
  <si>
    <t>Contribuţia proiectului la realizarea obiectivelor specifice priorității de investiție 7.1 (se obţine prin media aritmetică a subcriteriilor 1.1, 1.2 şi 1.3)</t>
  </si>
  <si>
    <t>2.1.1. Coerenţa documentatiei tehnico-economice (se obţine prin însumarea subcriteriilor 2.1.1.1.a/2.1.1.1b şi 2.1.1.2)</t>
  </si>
  <si>
    <t>Sustenabilitatea proiectului (se obţine prin însumarea subcriteriilor 2.3.1 şi 2.3.2)</t>
  </si>
  <si>
    <t>Capacitatea financiară a solicitantului (se obţine prin însumarea subcriteriilor 5.1.1, 5.1.2 şi 5.1.3) - conform datelor rezultate din Macheta de analiză şi previziune financiară</t>
  </si>
  <si>
    <t>*Punctajul este cumulativ (pentru fiecare ipoteză se va acorda un punctaj de la 0 la 2 puncte)</t>
  </si>
  <si>
    <t>*Punctajul este cumulativ (pentru fiecare ipoteză se poate acorda un punctaj de la 0 la 2 puncte/ de la 0 la 3 puncte)</t>
  </si>
  <si>
    <t>*Punctajul este cumulativ (pentru fiecare ipoteză se poate acorda un punctaj de la 0 la 3 puncte/ de la 0 la 4 puncte)</t>
  </si>
  <si>
    <t>*Punctajul este cumulativ (pentru fiecare ipoteză se va acorda un punctaj de la 0 la 5 puncte)</t>
  </si>
  <si>
    <t>*Punctajul este cumulativ (pentru fiecare ipoteză se poate acorda un punctaj de la 0 la 7 puncte/ de la 0 la 8 puncte)</t>
  </si>
  <si>
    <t>*Punctajul este cumulativ (pentru fiecare ipoteză se poate acorda un punctaj de la 0 la 5 puncte)</t>
  </si>
  <si>
    <t>b. Acţiunile sunt formulate clar şi sunt fundamentate costurile acestora. Riscurile identificate ce pot interveni in implementarea proiectului si operarea investitiei au masurile propuse de contracarare a acestora, iar aceste măsuri sunt fezabile.</t>
  </si>
  <si>
    <t>b. Situaţia actuala/existenta a obiectivului de investiţii este detaliata si completa. Există corelare între amplasamentul investiţiei cu privire la prevederile SF/DALI, CU, cererea de finanţare, documente de proprietate - descrierea investiţiei şi documentele privind imobilul anexat la cererea de finanţare.</t>
  </si>
  <si>
    <t xml:space="preserve">c. Situaţia actuala/existenta a obiectivului de investiţii este detaliata si completa.Există corelare între amplasamentul investiţiei cu privire la prevederile PT cu SF/DALI, AC, cererea de finanţare, documente de proprietate - descrierea investiţiei şi documentele privind imobilul anexat la cererea de finanţare, </t>
  </si>
  <si>
    <t>d. Soluţia tehnică propusă prin PT răspunde în totalitate scopului/ obiectivelor acestuia, a preluat scenariul tehnico-economic recomandat la SF/a preluat recomandările expertizei tehnice</t>
  </si>
  <si>
    <t xml:space="preserve">f. Costurile estimative ale investiţiei sunt detaliate pe structura devizului general si eşalonarea acestora este realistă şi corelată cu graficul de realizare a investiţiei. </t>
  </si>
  <si>
    <t>d. Descrierea investiţiei cu privire la elementele constructive, tehnologice, funcţionale, etc  este detaliata si completa.  Soluţia tehnică propusă prin proiect răspunde în totalitate scopului/ obiectivelor acestuia</t>
  </si>
  <si>
    <t>e. Părţile desenate sunt complete şi corespund cu părţile scrise. Piesele scrise sunt corelate si respecta concluziile din studiile de teren, expertiza tehnica, PUZ, etc.</t>
  </si>
  <si>
    <t xml:space="preserve">f. Costurile estimative ale investiţiei sunt detaliate pe structura devizului general si eşalonarea acestora este coroborată cu graficul de realizare a investiţiei. </t>
  </si>
  <si>
    <t>*Punctajul este cumulativ (pentru fiecare ipoteză se poate acorda un punctaj de la 0 la 10 puncte)</t>
  </si>
  <si>
    <t>*Punctajul este cumulativ  (pentru fiecare ipoteză se poate acorda un punctaj de la 0 la 10 puncte)</t>
  </si>
  <si>
    <t>Se completează 2.1.1.1.a sau 2.1.1.1.b, în funcţie de documentaţia tehnico-economică depusă (SF/DALI, respectiv SF/DALI+PT)</t>
  </si>
  <si>
    <t>2.1.1.1.a</t>
  </si>
  <si>
    <t>2.1.1.1.b</t>
  </si>
  <si>
    <t>*Punctarea fiecărui subcriteriu se face prin selectarea unei singure ipoteze și a punctajului aferent acesteia</t>
  </si>
  <si>
    <t>Modificare punctaj in urma avizitei la fata locului/punctaj final evaluare</t>
  </si>
  <si>
    <t>Punctaj acordat inainte de vizita la fata locului</t>
  </si>
  <si>
    <t>c.Fluxul de numerar net cumulat prezintă valori negative oricând pe durata de analiză a investiţiei.</t>
  </si>
  <si>
    <t xml:space="preserve">a.Fluxul de numerar net cumulat este pozitiv pe toată perioada de analiza a investiei, în condițiile unei estimări detaliate, fundamentate, realiste a cheltuielilor şi veniturilor.
</t>
  </si>
  <si>
    <t>a. Solicitantul are documentaţia tehnico-economică faza PT elaborată și conformă grilei de verificare PT, anexa 7.1.4</t>
  </si>
  <si>
    <t>b. Solicitantul are documentaţia tehnico-economică faza PT conformă grilei de verificare PT (anexa 7.1.4) și prezintă Autorizaţie de construire</t>
  </si>
  <si>
    <t>Prin implementarea proiectului se preconizează o creştere a numărului de vizitatori în staţiune cu peste 20%</t>
  </si>
  <si>
    <t>Prin implementarea proiectului se preconizează o creştere a numărului de vizitatori în staţiune cuprinsă între 15-20%</t>
  </si>
  <si>
    <t>Prin implementarea proiectului se preconizează o creştere a numărului de vizitatori în staţiune cuprinsă între 10-14%</t>
  </si>
  <si>
    <t>Prin implementarea proiectului se preconizează o creştere a numărului de vizitatori în staţiune cuprinsă între 5-9%</t>
  </si>
  <si>
    <t>Prin implementarea proiectului se preconizează o creştere a numărului de vizitatori în staţiune sub 5%</t>
  </si>
  <si>
    <r>
      <rPr>
        <b/>
        <sz val="11"/>
        <rFont val="Calibri"/>
        <family val="2"/>
        <charset val="238"/>
        <scheme val="minor"/>
      </rPr>
      <t>Preconizarea</t>
    </r>
    <r>
      <rPr>
        <b/>
        <sz val="11"/>
        <color rgb="FFFF0000"/>
        <rFont val="Calibri"/>
        <family val="2"/>
        <charset val="238"/>
        <scheme val="minor"/>
      </rPr>
      <t xml:space="preserve"> </t>
    </r>
    <r>
      <rPr>
        <b/>
        <sz val="11"/>
        <rFont val="Calibri"/>
        <family val="2"/>
        <charset val="238"/>
        <scheme val="minor"/>
      </rPr>
      <t>creşterii</t>
    </r>
    <r>
      <rPr>
        <b/>
        <sz val="11"/>
        <color rgb="FFFF0000"/>
        <rFont val="Calibri"/>
        <family val="2"/>
        <charset val="238"/>
        <scheme val="minor"/>
      </rPr>
      <t xml:space="preserve"> </t>
    </r>
    <r>
      <rPr>
        <b/>
        <sz val="11"/>
        <rFont val="Calibri"/>
        <family val="2"/>
        <charset val="238"/>
        <scheme val="minor"/>
      </rPr>
      <t>numărului</t>
    </r>
    <r>
      <rPr>
        <b/>
        <sz val="11"/>
        <color theme="1"/>
        <rFont val="Calibri"/>
        <family val="2"/>
        <charset val="238"/>
        <scheme val="minor"/>
      </rPr>
      <t xml:space="preserve"> de vizit</t>
    </r>
    <r>
      <rPr>
        <b/>
        <sz val="11"/>
        <rFont val="Calibri"/>
        <family val="2"/>
        <charset val="238"/>
        <scheme val="minor"/>
      </rPr>
      <t>atori în</t>
    </r>
    <r>
      <rPr>
        <b/>
        <sz val="11"/>
        <color theme="1"/>
        <rFont val="Calibri"/>
        <family val="2"/>
        <charset val="238"/>
        <scheme val="minor"/>
      </rPr>
      <t xml:space="preserve"> cadrul staţiunii turistice ca urmare a implementării proiectului (pe o perioada de 5 ani de la finalizarea investiţiei)</t>
    </r>
  </si>
  <si>
    <r>
      <t>Investiţii identificate în staţiune ca urmare a implementării proiectului</t>
    </r>
    <r>
      <rPr>
        <b/>
        <strike/>
        <sz val="11"/>
        <rFont val="Calibri"/>
        <family val="2"/>
        <charset val="238"/>
        <scheme val="minor"/>
      </rPr>
      <t/>
    </r>
  </si>
  <si>
    <t>c.Solicitantul are documentaţia tehnico-economică faza PT conformă grilei de verificare PT (anexa 7.1.4) și prezintă dovada lansării în SEAP a anunțului de atribuire</t>
  </si>
  <si>
    <t xml:space="preserve">                     </t>
  </si>
  <si>
    <t xml:space="preserve">c. Scenariile tehnico-economice prin care  obiectivele proiectului de investiţii pot fi atinse, sunt detaliate in sensul prezentarii scenariilor minime. </t>
  </si>
  <si>
    <t>Respectarea principiilor privind dezvoltarea durabilă durabilă, egalitatea de şanse, de gen şi nediscriminarea (se obţine prin media aritmetică a subcriteriilor 3.1 şi 3.2)</t>
  </si>
  <si>
    <t>Complementaritatea cu alte investiţii realizate din alte axe prioritare ale POR, precum şi alte surse de finanţare</t>
  </si>
  <si>
    <t>Capacitatea financiară şi operaţională a solicitantului (se obţine prin media aritmetică a subcriteriilor 5.1 şi 5.2)</t>
  </si>
  <si>
    <t>Criterii de concentrare strategică a investiţiilor şi concordanţa cu documentele strategice relevante (se obţine prin media aritmetică a subcriteriilor 6.1 şi 6.2)</t>
  </si>
  <si>
    <t>Anexa 7.1.2 GRILA DE EVALUARE TEHNICĂ ŞI FINANCIARĂ – punctaj minim 50p</t>
  </si>
  <si>
    <r>
      <t xml:space="preserve">a. Documentatia tehnica - DALI/SF respecta continutul cadru si metodologia de elaborare conform </t>
    </r>
    <r>
      <rPr>
        <sz val="11"/>
        <rFont val="Calibri"/>
        <family val="2"/>
        <charset val="238"/>
        <scheme val="minor"/>
      </rPr>
      <t>legislaţiei în vigoare</t>
    </r>
    <r>
      <rPr>
        <sz val="11"/>
        <color theme="1"/>
        <rFont val="Calibri"/>
        <family val="2"/>
        <charset val="238"/>
        <scheme val="minor"/>
      </rPr>
      <t xml:space="preserve">, este completa si coerenta, corespunde cu descrierea investitiei din CF. </t>
    </r>
  </si>
  <si>
    <t>e.Devizul general si devizele pe obiect respectă metodologia şi structura în conformitate cu prevederile legislaţiei în vigoare. Devizele (general şi pe obiecte) estimative sunt corelate intre ele, sunt clare, complete, realiste şi strâns corelate cu piesele desenate</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</si>
</sst>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charset val="238"/>
      <scheme val="minor"/>
    </font>
    <font>
      <b/>
      <sz val="11"/>
      <color theme="1"/>
      <name val="Calibri"/>
      <family val="2"/>
      <charset val="238"/>
      <scheme val="minor"/>
    </font>
    <font>
      <b/>
      <i/>
      <sz val="14"/>
      <color theme="1"/>
      <name val="Calibri"/>
      <family val="2"/>
      <charset val="238"/>
      <scheme val="minor"/>
    </font>
    <font>
      <b/>
      <sz val="14"/>
      <color theme="1"/>
      <name val="Calibri"/>
      <family val="2"/>
      <charset val="238"/>
      <scheme val="minor"/>
    </font>
    <font>
      <b/>
      <sz val="18"/>
      <color theme="1"/>
      <name val="Calibri"/>
      <family val="2"/>
      <charset val="238"/>
      <scheme val="minor"/>
    </font>
    <font>
      <b/>
      <sz val="11"/>
      <color indexed="8"/>
      <name val="Calibri"/>
      <family val="2"/>
      <charset val="238"/>
      <scheme val="minor"/>
    </font>
    <font>
      <sz val="11"/>
      <color theme="1"/>
      <name val="Calibri"/>
      <family val="2"/>
      <charset val="238"/>
    </font>
    <font>
      <i/>
      <sz val="11"/>
      <color theme="1"/>
      <name val="Calibri"/>
      <family val="2"/>
      <charset val="238"/>
      <scheme val="minor"/>
    </font>
    <font>
      <b/>
      <i/>
      <sz val="12"/>
      <color theme="1"/>
      <name val="Calibri"/>
      <family val="2"/>
      <charset val="238"/>
      <scheme val="minor"/>
    </font>
    <font>
      <b/>
      <sz val="12"/>
      <color theme="1"/>
      <name val="Calibri"/>
      <family val="2"/>
      <charset val="238"/>
      <scheme val="minor"/>
    </font>
    <font>
      <sz val="11"/>
      <name val="Calibri"/>
      <family val="2"/>
      <charset val="238"/>
      <scheme val="minor"/>
    </font>
    <font>
      <sz val="9"/>
      <color theme="1"/>
      <name val="Times New Roman"/>
      <family val="1"/>
      <charset val="238"/>
    </font>
    <font>
      <sz val="9"/>
      <name val="Times New Roman"/>
      <family val="1"/>
      <charset val="238"/>
    </font>
    <font>
      <sz val="11"/>
      <color rgb="FFFF0000"/>
      <name val="Calibri"/>
      <family val="2"/>
      <charset val="238"/>
      <scheme val="minor"/>
    </font>
    <font>
      <b/>
      <sz val="11"/>
      <name val="Calibri"/>
      <family val="2"/>
      <charset val="238"/>
      <scheme val="minor"/>
    </font>
    <font>
      <b/>
      <sz val="11"/>
      <color theme="1"/>
      <name val="Calibri"/>
      <family val="2"/>
      <charset val="238"/>
    </font>
    <font>
      <i/>
      <sz val="11"/>
      <name val="Calibri"/>
      <family val="2"/>
      <charset val="238"/>
      <scheme val="minor"/>
    </font>
    <font>
      <sz val="9"/>
      <color theme="1"/>
      <name val="Calibri"/>
      <family val="2"/>
      <charset val="238"/>
      <scheme val="minor"/>
    </font>
    <font>
      <i/>
      <sz val="9"/>
      <color theme="1"/>
      <name val="Calibri"/>
      <family val="2"/>
      <charset val="238"/>
      <scheme val="minor"/>
    </font>
    <font>
      <b/>
      <strike/>
      <sz val="11"/>
      <name val="Calibri"/>
      <family val="2"/>
      <charset val="238"/>
      <scheme val="minor"/>
    </font>
    <font>
      <b/>
      <sz val="11"/>
      <color rgb="FFFF0000"/>
      <name val="Calibri"/>
      <family val="2"/>
      <charset val="238"/>
      <scheme val="minor"/>
    </font>
  </fonts>
  <fills count="7">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right/>
      <top style="thin">
        <color rgb="FF3F3F3F"/>
      </top>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215">
    <xf numFmtId="0" fontId="0" fillId="0" borderId="0" xfId="0"/>
    <xf numFmtId="0" fontId="0" fillId="0" borderId="0" xfId="0" applyAlignment="1">
      <alignment wrapText="1"/>
    </xf>
    <xf numFmtId="0" fontId="0" fillId="0" borderId="0" xfId="0" applyBorder="1" applyAlignment="1">
      <alignment wrapText="1"/>
    </xf>
    <xf numFmtId="0" fontId="0" fillId="0" borderId="0" xfId="0" applyBorder="1"/>
    <xf numFmtId="0" fontId="0" fillId="0" borderId="0" xfId="0" applyBorder="1" applyAlignment="1">
      <alignment vertical="center"/>
    </xf>
    <xf numFmtId="0" fontId="0" fillId="0" borderId="1" xfId="0" applyBorder="1" applyAlignment="1">
      <alignment horizontal="left" vertical="center" wrapText="1"/>
    </xf>
    <xf numFmtId="0" fontId="0" fillId="0" borderId="0" xfId="0" applyAlignment="1">
      <alignment horizontal="left" vertical="center"/>
    </xf>
    <xf numFmtId="0" fontId="0" fillId="0" borderId="0" xfId="0" applyBorder="1" applyAlignment="1">
      <alignment horizontal="left" vertical="center"/>
    </xf>
    <xf numFmtId="0" fontId="2" fillId="0" borderId="14" xfId="0" applyFont="1" applyBorder="1" applyAlignment="1">
      <alignment horizontal="left" vertical="center"/>
    </xf>
    <xf numFmtId="0" fontId="0" fillId="0" borderId="6" xfId="0" applyBorder="1" applyAlignment="1">
      <alignment horizontal="left" vertical="center"/>
    </xf>
    <xf numFmtId="0" fontId="0" fillId="0" borderId="11" xfId="0" applyBorder="1" applyAlignment="1">
      <alignment horizontal="lef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15" xfId="0" applyFont="1" applyBorder="1" applyAlignment="1">
      <alignment vertical="center"/>
    </xf>
    <xf numFmtId="0" fontId="2" fillId="0" borderId="1" xfId="0" applyFont="1" applyBorder="1" applyAlignment="1">
      <alignment vertical="center"/>
    </xf>
    <xf numFmtId="0" fontId="0" fillId="0" borderId="5" xfId="0" applyBorder="1" applyAlignment="1">
      <alignment vertical="center"/>
    </xf>
    <xf numFmtId="0" fontId="0" fillId="0" borderId="6" xfId="0" applyBorder="1" applyAlignment="1">
      <alignment vertical="center"/>
    </xf>
    <xf numFmtId="0" fontId="0" fillId="0" borderId="7"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0" fillId="0" borderId="10" xfId="0" applyBorder="1" applyAlignment="1">
      <alignment vertical="center"/>
    </xf>
    <xf numFmtId="0" fontId="0" fillId="0" borderId="11" xfId="0" applyBorder="1" applyAlignment="1">
      <alignment vertical="center"/>
    </xf>
    <xf numFmtId="0" fontId="0" fillId="0" borderId="12" xfId="0" applyBorder="1" applyAlignment="1">
      <alignment vertical="center"/>
    </xf>
    <xf numFmtId="0" fontId="0" fillId="0" borderId="0" xfId="0" applyBorder="1" applyAlignment="1">
      <alignment vertical="center" wrapText="1"/>
    </xf>
    <xf numFmtId="0" fontId="0" fillId="0" borderId="0" xfId="0" applyBorder="1" applyAlignment="1">
      <alignment horizontal="left" vertical="center" wrapText="1"/>
    </xf>
    <xf numFmtId="0" fontId="5" fillId="0" borderId="8" xfId="0" applyFont="1" applyBorder="1" applyAlignment="1">
      <alignment vertical="center"/>
    </xf>
    <xf numFmtId="0" fontId="5" fillId="0" borderId="0" xfId="0" applyFont="1" applyBorder="1" applyAlignment="1">
      <alignment vertical="center"/>
    </xf>
    <xf numFmtId="0" fontId="5" fillId="0" borderId="0" xfId="0" applyFont="1" applyBorder="1" applyAlignment="1">
      <alignment horizontal="left" vertical="center"/>
    </xf>
    <xf numFmtId="0" fontId="5" fillId="0" borderId="9" xfId="0" applyFont="1" applyBorder="1" applyAlignment="1">
      <alignment vertical="center"/>
    </xf>
    <xf numFmtId="0" fontId="1" fillId="0" borderId="1" xfId="0" applyFont="1" applyBorder="1" applyAlignment="1">
      <alignment horizontal="left" vertical="center" wrapText="1"/>
    </xf>
    <xf numFmtId="0" fontId="0" fillId="0" borderId="0" xfId="0" applyFont="1" applyAlignment="1">
      <alignment horizontal="justify" vertical="center" wrapText="1"/>
    </xf>
    <xf numFmtId="0" fontId="7" fillId="0" borderId="1" xfId="0" applyFont="1" applyBorder="1" applyAlignment="1">
      <alignment horizontal="left" vertical="center" wrapText="1"/>
    </xf>
    <xf numFmtId="0" fontId="0" fillId="6" borderId="1" xfId="0" applyFont="1" applyFill="1" applyBorder="1" applyAlignment="1">
      <alignment horizontal="left" vertical="center" wrapText="1"/>
    </xf>
    <xf numFmtId="0" fontId="0" fillId="0" borderId="1" xfId="0" applyFont="1" applyBorder="1" applyAlignment="1">
      <alignment horizontal="left" vertical="center" wrapText="1"/>
    </xf>
    <xf numFmtId="0" fontId="0" fillId="6" borderId="1" xfId="0" applyFill="1" applyBorder="1" applyAlignment="1">
      <alignment horizontal="left" vertical="center" wrapText="1"/>
    </xf>
    <xf numFmtId="0" fontId="0" fillId="0" borderId="1" xfId="0" applyBorder="1"/>
    <xf numFmtId="0" fontId="10" fillId="0" borderId="1" xfId="0" applyFont="1" applyBorder="1" applyAlignment="1">
      <alignment horizontal="left" vertical="center" wrapText="1"/>
    </xf>
    <xf numFmtId="0" fontId="9" fillId="5" borderId="2" xfId="0" applyFont="1" applyFill="1" applyBorder="1" applyAlignment="1">
      <alignment horizontal="center" vertical="center" wrapText="1"/>
    </xf>
    <xf numFmtId="0" fontId="0" fillId="0" borderId="2" xfId="0" applyBorder="1" applyAlignment="1">
      <alignment horizontal="left" vertical="center" wrapText="1"/>
    </xf>
    <xf numFmtId="0" fontId="1" fillId="6" borderId="2" xfId="0" applyFont="1" applyFill="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 xfId="0" applyFont="1" applyBorder="1" applyAlignment="1">
      <alignment horizontal="left" vertical="center" wrapText="1"/>
    </xf>
    <xf numFmtId="0" fontId="1" fillId="6" borderId="1" xfId="0" applyFont="1" applyFill="1" applyBorder="1" applyAlignment="1">
      <alignment horizontal="left" vertical="center" wrapText="1"/>
    </xf>
    <xf numFmtId="0" fontId="9" fillId="5" borderId="2" xfId="0" applyFont="1" applyFill="1" applyBorder="1" applyAlignment="1">
      <alignment horizontal="center" vertical="center" wrapText="1"/>
    </xf>
    <xf numFmtId="0" fontId="1" fillId="0" borderId="0" xfId="0" applyFont="1" applyAlignment="1">
      <alignment horizontal="center" vertical="center"/>
    </xf>
    <xf numFmtId="0" fontId="2" fillId="0" borderId="20" xfId="0" applyFont="1" applyBorder="1" applyAlignment="1">
      <alignment vertical="center"/>
    </xf>
    <xf numFmtId="0" fontId="0" fillId="0" borderId="15" xfId="0" applyBorder="1" applyAlignment="1">
      <alignment vertical="center" wrapText="1"/>
    </xf>
    <xf numFmtId="0" fontId="0" fillId="0" borderId="1" xfId="0" applyBorder="1" applyAlignment="1">
      <alignment vertical="center" wrapText="1"/>
    </xf>
    <xf numFmtId="0" fontId="0" fillId="0" borderId="2" xfId="0" applyBorder="1" applyAlignment="1">
      <alignment horizontal="center" vertical="center" wrapText="1"/>
    </xf>
    <xf numFmtId="0" fontId="3" fillId="5" borderId="15" xfId="0" applyFont="1" applyFill="1" applyBorder="1" applyAlignment="1">
      <alignment horizontal="center" vertical="center" wrapText="1"/>
    </xf>
    <xf numFmtId="0" fontId="1" fillId="3" borderId="15" xfId="0" applyFont="1" applyFill="1" applyBorder="1" applyAlignment="1">
      <alignment horizontal="center" vertical="center" wrapText="1"/>
    </xf>
    <xf numFmtId="0" fontId="0" fillId="0" borderId="15" xfId="0" applyBorder="1" applyAlignment="1">
      <alignment horizontal="center" vertical="center" wrapText="1"/>
    </xf>
    <xf numFmtId="16" fontId="0" fillId="3" borderId="15" xfId="0" applyNumberFormat="1" applyFill="1" applyBorder="1" applyAlignment="1">
      <alignment horizontal="center" vertical="center" wrapText="1"/>
    </xf>
    <xf numFmtId="0" fontId="0" fillId="0" borderId="16" xfId="0" applyBorder="1" applyAlignment="1">
      <alignment vertical="center" wrapText="1"/>
    </xf>
    <xf numFmtId="0" fontId="0" fillId="0" borderId="17" xfId="0" applyBorder="1" applyAlignment="1">
      <alignment vertical="center" wrapText="1"/>
    </xf>
    <xf numFmtId="0" fontId="0" fillId="0" borderId="19" xfId="0" applyBorder="1" applyAlignment="1">
      <alignment vertical="center" wrapText="1"/>
    </xf>
    <xf numFmtId="0" fontId="0" fillId="0" borderId="1" xfId="0" applyBorder="1" applyAlignment="1">
      <alignment horizontal="center" vertical="center" wrapText="1"/>
    </xf>
    <xf numFmtId="16" fontId="0" fillId="4" borderId="15" xfId="0" applyNumberFormat="1" applyFill="1" applyBorder="1" applyAlignment="1">
      <alignment horizontal="center" vertical="center" wrapText="1"/>
    </xf>
    <xf numFmtId="16" fontId="0" fillId="6" borderId="15" xfId="0" applyNumberFormat="1" applyFill="1" applyBorder="1" applyAlignment="1">
      <alignment horizontal="center" vertical="center" wrapText="1"/>
    </xf>
    <xf numFmtId="0" fontId="1" fillId="0" borderId="4" xfId="0" applyFont="1" applyBorder="1" applyAlignment="1">
      <alignment horizontal="left" vertical="center"/>
    </xf>
    <xf numFmtId="0" fontId="0" fillId="0" borderId="22" xfId="0" applyBorder="1" applyAlignment="1">
      <alignment horizontal="center" vertical="center" wrapText="1"/>
    </xf>
    <xf numFmtId="0" fontId="11" fillId="0" borderId="1" xfId="0" applyFont="1" applyBorder="1" applyAlignment="1">
      <alignment horizontal="center" vertical="center" wrapText="1"/>
    </xf>
    <xf numFmtId="0" fontId="11" fillId="3" borderId="1" xfId="0" applyFont="1" applyFill="1" applyBorder="1" applyAlignment="1">
      <alignment horizontal="center" vertical="center" wrapText="1"/>
    </xf>
    <xf numFmtId="0" fontId="0" fillId="0" borderId="2" xfId="0" applyBorder="1" applyAlignment="1">
      <alignment vertical="center" wrapText="1"/>
    </xf>
    <xf numFmtId="0" fontId="0" fillId="0" borderId="17" xfId="0" applyBorder="1" applyAlignment="1">
      <alignment horizontal="center" vertical="center" wrapText="1"/>
    </xf>
    <xf numFmtId="0" fontId="0" fillId="0" borderId="25" xfId="0" applyBorder="1" applyAlignment="1">
      <alignment vertical="center" wrapText="1"/>
    </xf>
    <xf numFmtId="16" fontId="1" fillId="3" borderId="1" xfId="0" applyNumberFormat="1" applyFont="1" applyFill="1" applyBorder="1" applyAlignment="1">
      <alignment horizontal="center" vertical="center" wrapText="1"/>
    </xf>
    <xf numFmtId="0" fontId="0" fillId="0" borderId="18" xfId="0" applyBorder="1" applyAlignment="1">
      <alignment vertical="center" wrapText="1"/>
    </xf>
    <xf numFmtId="0" fontId="1" fillId="3" borderId="2" xfId="0" applyFont="1" applyFill="1" applyBorder="1" applyAlignment="1">
      <alignment horizontal="center" vertical="center" wrapText="1"/>
    </xf>
    <xf numFmtId="0" fontId="1" fillId="3" borderId="22" xfId="0" applyFont="1" applyFill="1" applyBorder="1" applyAlignment="1">
      <alignment horizontal="center" vertical="center" wrapText="1"/>
    </xf>
    <xf numFmtId="0" fontId="0" fillId="6" borderId="15" xfId="0" applyFill="1" applyBorder="1" applyAlignment="1">
      <alignment horizontal="center" vertical="center" wrapText="1"/>
    </xf>
    <xf numFmtId="0" fontId="0" fillId="6" borderId="2" xfId="0" applyFill="1" applyBorder="1" applyAlignment="1">
      <alignment vertical="center" wrapText="1"/>
    </xf>
    <xf numFmtId="0" fontId="0" fillId="6" borderId="0" xfId="0" applyFill="1" applyBorder="1"/>
    <xf numFmtId="0" fontId="0" fillId="6" borderId="0" xfId="0" applyFill="1"/>
    <xf numFmtId="0" fontId="0" fillId="6" borderId="1" xfId="0" applyFill="1" applyBorder="1" applyAlignment="1">
      <alignment vertical="center" wrapText="1"/>
    </xf>
    <xf numFmtId="0" fontId="6" fillId="0" borderId="1" xfId="0" applyFont="1" applyBorder="1"/>
    <xf numFmtId="0" fontId="0" fillId="3" borderId="2" xfId="0" applyFill="1" applyBorder="1" applyAlignment="1">
      <alignment horizontal="center" vertical="center" wrapText="1"/>
    </xf>
    <xf numFmtId="0" fontId="1" fillId="0" borderId="2" xfId="0" applyFont="1" applyBorder="1" applyAlignment="1">
      <alignment horizontal="center" vertical="center" wrapText="1"/>
    </xf>
    <xf numFmtId="0" fontId="0" fillId="6" borderId="2" xfId="0" applyFont="1" applyFill="1" applyBorder="1" applyAlignment="1">
      <alignment horizontal="center" vertical="center" wrapText="1"/>
    </xf>
    <xf numFmtId="0" fontId="0" fillId="0" borderId="1" xfId="0" applyFont="1" applyBorder="1"/>
    <xf numFmtId="0" fontId="0" fillId="0" borderId="2" xfId="0" applyBorder="1" applyAlignment="1">
      <alignment wrapText="1"/>
    </xf>
    <xf numFmtId="0" fontId="0" fillId="4" borderId="2" xfId="0" applyFill="1" applyBorder="1" applyAlignment="1">
      <alignment horizontal="center" vertical="center" wrapText="1"/>
    </xf>
    <xf numFmtId="0" fontId="0" fillId="6" borderId="2" xfId="0" applyFill="1" applyBorder="1" applyAlignment="1">
      <alignment horizontal="center" vertical="center" wrapText="1"/>
    </xf>
    <xf numFmtId="0" fontId="0" fillId="0" borderId="4" xfId="0" applyBorder="1" applyAlignment="1">
      <alignment horizontal="center" vertical="center" wrapText="1"/>
    </xf>
    <xf numFmtId="16" fontId="1" fillId="6" borderId="15" xfId="0" applyNumberFormat="1"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2" xfId="0" applyFont="1" applyFill="1" applyBorder="1" applyAlignment="1">
      <alignment horizontal="left" vertical="center" wrapText="1"/>
    </xf>
    <xf numFmtId="0" fontId="10" fillId="0" borderId="2" xfId="0" applyFont="1" applyBorder="1" applyAlignment="1">
      <alignment horizontal="center" vertical="center" wrapText="1"/>
    </xf>
    <xf numFmtId="0" fontId="10" fillId="0" borderId="1" xfId="0" applyFont="1" applyBorder="1"/>
    <xf numFmtId="0" fontId="10" fillId="0" borderId="0" xfId="0" applyFont="1" applyBorder="1"/>
    <xf numFmtId="0" fontId="10" fillId="6" borderId="1" xfId="0" applyFont="1" applyFill="1" applyBorder="1" applyAlignment="1">
      <alignment horizontal="left" vertical="center" wrapText="1"/>
    </xf>
    <xf numFmtId="0" fontId="10" fillId="6" borderId="2" xfId="0" applyFont="1" applyFill="1" applyBorder="1" applyAlignment="1">
      <alignment horizontal="center" vertical="center" wrapText="1"/>
    </xf>
    <xf numFmtId="0" fontId="11" fillId="0" borderId="1" xfId="0" applyFont="1" applyBorder="1" applyAlignment="1">
      <alignment horizontal="left" vertical="top" wrapText="1"/>
    </xf>
    <xf numFmtId="0" fontId="0" fillId="0" borderId="0" xfId="0" applyBorder="1" applyAlignment="1">
      <alignment horizontal="left" vertical="top" wrapText="1"/>
    </xf>
    <xf numFmtId="0" fontId="1" fillId="0" borderId="4" xfId="0" applyFont="1" applyBorder="1" applyAlignment="1">
      <alignment vertical="center" wrapText="1"/>
    </xf>
    <xf numFmtId="0" fontId="15" fillId="0" borderId="3" xfId="0" applyFont="1" applyBorder="1" applyAlignment="1">
      <alignment horizontal="left" vertical="top" wrapText="1"/>
    </xf>
    <xf numFmtId="0" fontId="10" fillId="0" borderId="2" xfId="0" applyFont="1" applyBorder="1" applyAlignment="1">
      <alignment horizontal="left" vertical="center" wrapText="1"/>
    </xf>
    <xf numFmtId="0" fontId="0" fillId="0" borderId="2" xfId="0" applyFont="1" applyBorder="1" applyAlignment="1">
      <alignment horizontal="center" vertical="center" wrapText="1"/>
    </xf>
    <xf numFmtId="0" fontId="10" fillId="0" borderId="1" xfId="0" applyFont="1" applyBorder="1" applyAlignment="1">
      <alignment wrapText="1"/>
    </xf>
    <xf numFmtId="0" fontId="0" fillId="6" borderId="1" xfId="0" applyFill="1" applyBorder="1"/>
    <xf numFmtId="0" fontId="0" fillId="0" borderId="1" xfId="0" applyBorder="1" applyAlignment="1">
      <alignment horizontal="center"/>
    </xf>
    <xf numFmtId="0" fontId="0" fillId="0" borderId="1" xfId="0" applyNumberFormat="1" applyBorder="1" applyAlignment="1">
      <alignment horizontal="center" vertical="center"/>
    </xf>
    <xf numFmtId="0" fontId="0" fillId="0" borderId="1" xfId="0" applyFont="1" applyBorder="1" applyAlignment="1">
      <alignment horizontal="center" vertical="center"/>
    </xf>
    <xf numFmtId="0" fontId="0" fillId="0" borderId="1" xfId="0" applyBorder="1" applyAlignment="1">
      <alignment horizontal="center" vertical="center"/>
    </xf>
    <xf numFmtId="0" fontId="0" fillId="6" borderId="1" xfId="0" applyFill="1" applyBorder="1" applyAlignment="1">
      <alignment horizontal="center" vertical="center"/>
    </xf>
    <xf numFmtId="0" fontId="17" fillId="0" borderId="1" xfId="0" applyFont="1" applyBorder="1" applyAlignment="1">
      <alignment horizontal="center" vertical="center" wrapText="1"/>
    </xf>
    <xf numFmtId="0" fontId="10" fillId="0" borderId="1" xfId="0" applyFont="1" applyBorder="1" applyAlignment="1">
      <alignment horizontal="center" vertical="center"/>
    </xf>
    <xf numFmtId="0" fontId="1" fillId="6" borderId="2" xfId="0" applyFont="1" applyFill="1" applyBorder="1" applyAlignment="1">
      <alignment horizontal="left" vertical="center" wrapText="1"/>
    </xf>
    <xf numFmtId="0" fontId="0" fillId="0" borderId="1" xfId="0" applyBorder="1" applyAlignment="1"/>
    <xf numFmtId="0" fontId="0" fillId="0" borderId="1" xfId="0" applyFont="1" applyBorder="1" applyAlignment="1">
      <alignment vertical="top" wrapText="1"/>
    </xf>
    <xf numFmtId="0" fontId="0" fillId="0" borderId="25" xfId="0"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left" vertical="center" wrapText="1"/>
    </xf>
    <xf numFmtId="0" fontId="11" fillId="0" borderId="1" xfId="0" applyFont="1" applyBorder="1" applyAlignment="1">
      <alignment horizontal="left" vertical="top" wrapText="1"/>
    </xf>
    <xf numFmtId="4" fontId="9" fillId="6" borderId="2" xfId="0" applyNumberFormat="1" applyFont="1" applyFill="1" applyBorder="1" applyAlignment="1">
      <alignment horizontal="center" vertical="center" wrapText="1"/>
    </xf>
    <xf numFmtId="0" fontId="4" fillId="0" borderId="27" xfId="0" applyFont="1" applyBorder="1" applyAlignment="1">
      <alignment horizontal="center" vertical="center" wrapText="1"/>
    </xf>
    <xf numFmtId="0" fontId="4" fillId="0" borderId="27" xfId="0" applyFont="1" applyBorder="1" applyAlignment="1">
      <alignment horizontal="left" vertical="center" wrapText="1"/>
    </xf>
    <xf numFmtId="0" fontId="9" fillId="0" borderId="2" xfId="0" applyFont="1" applyFill="1" applyBorder="1" applyAlignment="1">
      <alignment horizontal="center" vertical="center" wrapText="1"/>
    </xf>
    <xf numFmtId="0" fontId="0" fillId="0" borderId="2" xfId="0" applyFill="1" applyBorder="1" applyAlignment="1">
      <alignment horizontal="center" vertical="center" wrapText="1"/>
    </xf>
    <xf numFmtId="0" fontId="0" fillId="0" borderId="1" xfId="0" applyFill="1" applyBorder="1" applyAlignment="1">
      <alignment horizontal="center" vertical="center"/>
    </xf>
    <xf numFmtId="1" fontId="0" fillId="0" borderId="1" xfId="0" applyNumberFormat="1" applyBorder="1" applyAlignment="1">
      <alignment horizontal="center" vertical="center"/>
    </xf>
    <xf numFmtId="1" fontId="9" fillId="6" borderId="2" xfId="0" applyNumberFormat="1" applyFont="1" applyFill="1" applyBorder="1" applyAlignment="1">
      <alignment horizontal="center" vertical="center" wrapText="1"/>
    </xf>
    <xf numFmtId="1" fontId="1" fillId="0" borderId="1" xfId="0" applyNumberFormat="1" applyFont="1" applyBorder="1" applyAlignment="1">
      <alignment horizontal="center" vertical="center"/>
    </xf>
    <xf numFmtId="1" fontId="4" fillId="0" borderId="27" xfId="0" applyNumberFormat="1" applyFont="1" applyBorder="1" applyAlignment="1">
      <alignment horizontal="center" vertical="center" wrapText="1"/>
    </xf>
    <xf numFmtId="0" fontId="4" fillId="0" borderId="28" xfId="0" applyFont="1" applyBorder="1" applyAlignment="1">
      <alignment horizontal="center" vertical="center"/>
    </xf>
    <xf numFmtId="1" fontId="9" fillId="6" borderId="1" xfId="0" applyNumberFormat="1" applyFont="1" applyFill="1" applyBorder="1" applyAlignment="1">
      <alignment horizontal="center" vertical="center" wrapText="1"/>
    </xf>
    <xf numFmtId="0" fontId="0" fillId="0" borderId="1" xfId="0" applyFont="1" applyBorder="1" applyAlignment="1">
      <alignment horizontal="center" vertical="center" wrapText="1"/>
    </xf>
    <xf numFmtId="0" fontId="0" fillId="0" borderId="1" xfId="0" applyFont="1" applyBorder="1" applyAlignment="1">
      <alignment horizontal="left" vertical="top" wrapText="1"/>
    </xf>
    <xf numFmtId="0" fontId="0" fillId="0" borderId="1" xfId="0" applyFill="1" applyBorder="1" applyAlignment="1">
      <alignment horizontal="center" vertical="center" wrapText="1"/>
    </xf>
    <xf numFmtId="0" fontId="9" fillId="0" borderId="1" xfId="0" applyFont="1" applyFill="1" applyBorder="1" applyAlignment="1">
      <alignment horizontal="center" vertical="center" wrapText="1"/>
    </xf>
    <xf numFmtId="0" fontId="0" fillId="6" borderId="1" xfId="0" applyFill="1" applyBorder="1" applyAlignment="1">
      <alignment horizontal="center" vertical="center" wrapText="1"/>
    </xf>
    <xf numFmtId="0" fontId="11" fillId="0" borderId="1" xfId="0" applyFont="1" applyBorder="1" applyAlignment="1">
      <alignment horizontal="left" vertical="top" wrapText="1"/>
    </xf>
    <xf numFmtId="0" fontId="0" fillId="0" borderId="1" xfId="0" applyBorder="1" applyAlignment="1">
      <alignment horizontal="left" vertical="top" wrapText="1"/>
    </xf>
    <xf numFmtId="0" fontId="7" fillId="0" borderId="24" xfId="0" applyFont="1" applyBorder="1" applyAlignment="1">
      <alignment horizontal="left" vertical="center" wrapText="1"/>
    </xf>
    <xf numFmtId="0" fontId="0" fillId="0" borderId="0" xfId="0" applyAlignment="1"/>
    <xf numFmtId="0" fontId="0" fillId="4" borderId="2" xfId="0" applyFill="1" applyBorder="1" applyAlignment="1">
      <alignment horizontal="left" vertical="center" wrapText="1"/>
    </xf>
    <xf numFmtId="0" fontId="0" fillId="4" borderId="4" xfId="0" applyFill="1" applyBorder="1" applyAlignment="1">
      <alignment horizontal="left" vertical="center" wrapText="1"/>
    </xf>
    <xf numFmtId="0" fontId="0" fillId="4" borderId="3" xfId="0" applyFill="1" applyBorder="1" applyAlignment="1">
      <alignment horizontal="left" vertical="center" wrapText="1"/>
    </xf>
    <xf numFmtId="0" fontId="1" fillId="6" borderId="2" xfId="0" applyFont="1" applyFill="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7" fillId="0" borderId="2" xfId="0" applyFont="1" applyBorder="1" applyAlignment="1">
      <alignment horizontal="left" vertical="center" wrapText="1"/>
    </xf>
    <xf numFmtId="0" fontId="7" fillId="0" borderId="4" xfId="0" applyFont="1" applyBorder="1" applyAlignment="1"/>
    <xf numFmtId="0" fontId="7" fillId="0" borderId="3" xfId="0" applyFont="1" applyBorder="1" applyAlignment="1"/>
    <xf numFmtId="0" fontId="18" fillId="0" borderId="1" xfId="0" applyFont="1" applyBorder="1" applyAlignment="1">
      <alignment horizontal="left" vertical="top" wrapText="1"/>
    </xf>
    <xf numFmtId="0" fontId="7" fillId="0" borderId="1" xfId="0" applyFont="1" applyBorder="1" applyAlignment="1">
      <alignment horizontal="left" vertical="top" wrapText="1"/>
    </xf>
    <xf numFmtId="0" fontId="0" fillId="0" borderId="22" xfId="0" applyBorder="1" applyAlignment="1">
      <alignment horizontal="left" vertical="center" wrapText="1"/>
    </xf>
    <xf numFmtId="0" fontId="0" fillId="0" borderId="23" xfId="0" applyBorder="1" applyAlignment="1"/>
    <xf numFmtId="0" fontId="9" fillId="5" borderId="2" xfId="0" applyFont="1" applyFill="1" applyBorder="1" applyAlignment="1">
      <alignment horizontal="center" vertical="center" wrapText="1"/>
    </xf>
    <xf numFmtId="0" fontId="9" fillId="5" borderId="4" xfId="0" applyFont="1" applyFill="1" applyBorder="1" applyAlignment="1">
      <alignment horizontal="center" vertical="center" wrapText="1"/>
    </xf>
    <xf numFmtId="0" fontId="9" fillId="5" borderId="3" xfId="0" applyFont="1" applyFill="1" applyBorder="1" applyAlignment="1">
      <alignment horizontal="center" vertical="center" wrapText="1"/>
    </xf>
    <xf numFmtId="0" fontId="9" fillId="5" borderId="2" xfId="0" applyFont="1" applyFill="1" applyBorder="1" applyAlignment="1">
      <alignment horizontal="left" vertical="center" wrapText="1"/>
    </xf>
    <xf numFmtId="0" fontId="9" fillId="5" borderId="4" xfId="0" applyFont="1" applyFill="1" applyBorder="1" applyAlignment="1">
      <alignment horizontal="left" vertical="center" wrapText="1"/>
    </xf>
    <xf numFmtId="0" fontId="9" fillId="5" borderId="3" xfId="0" applyFont="1" applyFill="1" applyBorder="1" applyAlignment="1">
      <alignment horizontal="left" vertical="center" wrapText="1"/>
    </xf>
    <xf numFmtId="0" fontId="7" fillId="0" borderId="22" xfId="0" applyFont="1" applyBorder="1" applyAlignment="1">
      <alignment horizontal="left" vertical="center" wrapText="1"/>
    </xf>
    <xf numFmtId="0" fontId="0" fillId="0" borderId="4" xfId="0" applyBorder="1" applyAlignment="1">
      <alignment horizontal="left" vertical="center" wrapText="1"/>
    </xf>
    <xf numFmtId="0" fontId="18" fillId="0" borderId="2" xfId="0" applyFont="1" applyBorder="1" applyAlignment="1">
      <alignment horizontal="left" vertical="top" wrapText="1"/>
    </xf>
    <xf numFmtId="0" fontId="18" fillId="0" borderId="4" xfId="0" applyFont="1" applyBorder="1" applyAlignment="1">
      <alignment horizontal="left" vertical="top" wrapText="1"/>
    </xf>
    <xf numFmtId="0" fontId="7" fillId="0" borderId="4" xfId="0" applyFont="1" applyBorder="1" applyAlignment="1">
      <alignment horizontal="left" vertical="top" wrapText="1"/>
    </xf>
    <xf numFmtId="0" fontId="7" fillId="0" borderId="3" xfId="0" applyFont="1" applyBorder="1" applyAlignment="1">
      <alignment horizontal="left" vertical="top" wrapText="1"/>
    </xf>
    <xf numFmtId="0" fontId="0" fillId="0" borderId="4" xfId="0" applyBorder="1" applyAlignment="1">
      <alignment wrapText="1"/>
    </xf>
    <xf numFmtId="0" fontId="0" fillId="0" borderId="3" xfId="0" applyBorder="1" applyAlignment="1">
      <alignment wrapText="1"/>
    </xf>
    <xf numFmtId="0" fontId="7" fillId="0" borderId="4" xfId="0" applyFont="1" applyBorder="1" applyAlignment="1">
      <alignment horizontal="left" vertical="center" wrapText="1"/>
    </xf>
    <xf numFmtId="0" fontId="7" fillId="0" borderId="3" xfId="0" applyFont="1" applyBorder="1" applyAlignment="1">
      <alignment horizontal="left" vertical="center" wrapText="1"/>
    </xf>
    <xf numFmtId="0" fontId="0" fillId="0" borderId="4" xfId="0" applyBorder="1" applyAlignment="1"/>
    <xf numFmtId="0" fontId="0" fillId="0" borderId="3" xfId="0" applyBorder="1" applyAlignment="1"/>
    <xf numFmtId="0" fontId="11" fillId="0" borderId="1" xfId="0" applyFont="1" applyBorder="1" applyAlignment="1">
      <alignment horizontal="center" vertical="center" wrapText="1"/>
    </xf>
    <xf numFmtId="0" fontId="0" fillId="0" borderId="1" xfId="0" applyBorder="1" applyAlignment="1"/>
    <xf numFmtId="0" fontId="2" fillId="0" borderId="2" xfId="0" applyFont="1" applyBorder="1" applyAlignment="1">
      <alignment horizontal="left" vertical="center" wrapText="1"/>
    </xf>
    <xf numFmtId="0" fontId="0" fillId="0" borderId="4" xfId="0" applyBorder="1" applyAlignment="1">
      <alignment vertical="center" wrapText="1"/>
    </xf>
    <xf numFmtId="0" fontId="8" fillId="0" borderId="2" xfId="0" applyFont="1" applyBorder="1" applyAlignment="1">
      <alignment horizontal="left" vertical="center" wrapText="1"/>
    </xf>
    <xf numFmtId="0" fontId="0" fillId="0" borderId="3" xfId="0" applyBorder="1" applyAlignment="1">
      <alignment vertical="center" wrapText="1"/>
    </xf>
    <xf numFmtId="0" fontId="3" fillId="2" borderId="2" xfId="0" applyFont="1" applyFill="1" applyBorder="1" applyAlignment="1">
      <alignment horizontal="left" vertical="center" wrapText="1"/>
    </xf>
    <xf numFmtId="0" fontId="0" fillId="2" borderId="2" xfId="0" applyFill="1" applyBorder="1" applyAlignment="1">
      <alignment horizontal="left" vertical="center" wrapText="1"/>
    </xf>
    <xf numFmtId="0" fontId="11" fillId="0" borderId="21" xfId="0" applyFont="1" applyBorder="1" applyAlignment="1">
      <alignment horizontal="center" vertical="center" wrapText="1"/>
    </xf>
    <xf numFmtId="0" fontId="0" fillId="0" borderId="21" xfId="0" applyBorder="1" applyAlignment="1">
      <alignment horizontal="center" vertical="center" wrapText="1"/>
    </xf>
    <xf numFmtId="0" fontId="0" fillId="0" borderId="0" xfId="0" applyBorder="1" applyAlignment="1">
      <alignment horizontal="center" vertical="center" wrapText="1"/>
    </xf>
    <xf numFmtId="0" fontId="12" fillId="0" borderId="1" xfId="0" applyFont="1" applyBorder="1" applyAlignment="1">
      <alignment horizontal="left" vertical="top" wrapText="1"/>
    </xf>
    <xf numFmtId="0" fontId="10" fillId="0" borderId="1" xfId="0" applyFont="1" applyBorder="1" applyAlignment="1">
      <alignment horizontal="left" vertical="top" wrapText="1"/>
    </xf>
    <xf numFmtId="0" fontId="0" fillId="0" borderId="0" xfId="0" applyAlignment="1">
      <alignment horizontal="left" vertical="center" wrapText="1"/>
    </xf>
    <xf numFmtId="0" fontId="0" fillId="0" borderId="6" xfId="0" applyBorder="1" applyAlignment="1">
      <alignment horizontal="center"/>
    </xf>
    <xf numFmtId="0" fontId="0" fillId="0" borderId="0" xfId="0" applyBorder="1" applyAlignment="1">
      <alignment horizontal="center"/>
    </xf>
    <xf numFmtId="0" fontId="0" fillId="0" borderId="28" xfId="0" applyBorder="1" applyAlignment="1">
      <alignment horizontal="center" vertical="center" wrapText="1"/>
    </xf>
    <xf numFmtId="0" fontId="0" fillId="0" borderId="29" xfId="0" applyBorder="1" applyAlignment="1">
      <alignment horizontal="center" vertical="center" wrapText="1"/>
    </xf>
    <xf numFmtId="0" fontId="0" fillId="0" borderId="30" xfId="0" applyBorder="1" applyAlignment="1">
      <alignment horizontal="center" vertical="center" wrapText="1"/>
    </xf>
    <xf numFmtId="0" fontId="11" fillId="6" borderId="1" xfId="0" applyFont="1" applyFill="1" applyBorder="1" applyAlignment="1">
      <alignment horizontal="left" vertical="top" wrapText="1"/>
    </xf>
    <xf numFmtId="0" fontId="0" fillId="6" borderId="1" xfId="0" applyFill="1" applyBorder="1" applyAlignment="1">
      <alignment horizontal="left" vertical="top" wrapText="1"/>
    </xf>
    <xf numFmtId="0" fontId="11" fillId="0" borderId="17" xfId="0" applyFont="1" applyBorder="1" applyAlignment="1">
      <alignment horizontal="left" vertical="top" wrapText="1"/>
    </xf>
    <xf numFmtId="0" fontId="0" fillId="0" borderId="17" xfId="0" applyBorder="1" applyAlignment="1">
      <alignment horizontal="left" vertical="top" wrapText="1"/>
    </xf>
    <xf numFmtId="0" fontId="7" fillId="6" borderId="2" xfId="0" applyFont="1" applyFill="1" applyBorder="1" applyAlignment="1">
      <alignment horizontal="left" vertical="center" wrapText="1"/>
    </xf>
    <xf numFmtId="0" fontId="13" fillId="0" borderId="26" xfId="0" applyFont="1" applyBorder="1" applyAlignment="1">
      <alignment horizontal="center" vertical="center" wrapText="1"/>
    </xf>
    <xf numFmtId="0" fontId="13" fillId="0" borderId="4" xfId="0" applyFont="1" applyBorder="1" applyAlignment="1">
      <alignment horizontal="center" vertical="center"/>
    </xf>
    <xf numFmtId="0" fontId="13" fillId="0" borderId="3" xfId="0" applyFont="1" applyBorder="1" applyAlignment="1">
      <alignment horizontal="center" vertical="center"/>
    </xf>
    <xf numFmtId="0" fontId="7" fillId="0" borderId="2" xfId="0" applyFont="1" applyBorder="1" applyAlignment="1"/>
    <xf numFmtId="0" fontId="0" fillId="0" borderId="2" xfId="0" applyBorder="1" applyAlignment="1"/>
    <xf numFmtId="0" fontId="16" fillId="6" borderId="2" xfId="0" applyFont="1" applyFill="1" applyBorder="1" applyAlignment="1">
      <alignment horizontal="left" vertical="center" wrapText="1"/>
    </xf>
    <xf numFmtId="0" fontId="7" fillId="0" borderId="2" xfId="0" applyFont="1" applyBorder="1" applyAlignment="1">
      <alignment wrapText="1"/>
    </xf>
    <xf numFmtId="0" fontId="1" fillId="0" borderId="1" xfId="0" applyFont="1" applyFill="1" applyBorder="1" applyAlignment="1">
      <alignment horizontal="left" vertical="center" wrapText="1"/>
    </xf>
    <xf numFmtId="0" fontId="1" fillId="0" borderId="25" xfId="0" applyFont="1" applyFill="1" applyBorder="1" applyAlignment="1">
      <alignment horizontal="left" vertical="center" wrapText="1"/>
    </xf>
    <xf numFmtId="0" fontId="1" fillId="6" borderId="4" xfId="0" applyFont="1" applyFill="1" applyBorder="1" applyAlignment="1">
      <alignment horizontal="left" vertical="center" wrapText="1"/>
    </xf>
    <xf numFmtId="0" fontId="1" fillId="6" borderId="3" xfId="0" applyFont="1" applyFill="1" applyBorder="1" applyAlignment="1">
      <alignment horizontal="left" vertical="center" wrapText="1"/>
    </xf>
    <xf numFmtId="0" fontId="14" fillId="3" borderId="2" xfId="0" applyFont="1" applyFill="1" applyBorder="1" applyAlignment="1">
      <alignment vertical="center" wrapText="1"/>
    </xf>
    <xf numFmtId="0" fontId="10" fillId="0" borderId="4" xfId="0" applyFont="1" applyBorder="1" applyAlignment="1">
      <alignment vertical="center" wrapText="1"/>
    </xf>
    <xf numFmtId="0" fontId="10" fillId="0" borderId="3" xfId="0" applyFont="1" applyBorder="1" applyAlignment="1">
      <alignment vertical="center" wrapText="1"/>
    </xf>
    <xf numFmtId="16" fontId="0" fillId="3" borderId="2" xfId="0" applyNumberFormat="1" applyFill="1" applyBorder="1" applyAlignment="1">
      <alignment horizontal="left" vertical="center" wrapText="1"/>
    </xf>
    <xf numFmtId="16" fontId="0" fillId="3" borderId="4" xfId="0" applyNumberFormat="1" applyFill="1" applyBorder="1" applyAlignment="1">
      <alignment horizontal="left" vertical="center" wrapText="1"/>
    </xf>
    <xf numFmtId="16" fontId="0" fillId="3" borderId="3" xfId="0" applyNumberFormat="1" applyFill="1" applyBorder="1" applyAlignment="1">
      <alignment horizontal="left" vertical="center" wrapText="1"/>
    </xf>
    <xf numFmtId="0" fontId="1" fillId="0" borderId="2" xfId="0" applyFont="1" applyBorder="1" applyAlignment="1">
      <alignment horizontal="left" vertical="center" wrapText="1"/>
    </xf>
    <xf numFmtId="0" fontId="0" fillId="3" borderId="2" xfId="0" applyFill="1" applyBorder="1" applyAlignment="1">
      <alignment horizontal="left" vertical="center" wrapText="1"/>
    </xf>
    <xf numFmtId="0" fontId="0" fillId="3" borderId="4" xfId="0" applyFill="1" applyBorder="1" applyAlignment="1">
      <alignment horizontal="left" vertical="center" wrapText="1"/>
    </xf>
    <xf numFmtId="0" fontId="0" fillId="3" borderId="3" xfId="0" applyFill="1" applyBorder="1" applyAlignment="1">
      <alignment horizontal="left" vertical="center" wrapText="1"/>
    </xf>
    <xf numFmtId="0" fontId="10" fillId="6" borderId="2"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84667</xdr:colOff>
      <xdr:row>0</xdr:row>
      <xdr:rowOff>42334</xdr:rowOff>
    </xdr:from>
    <xdr:to>
      <xdr:col>3</xdr:col>
      <xdr:colOff>2889251</xdr:colOff>
      <xdr:row>0</xdr:row>
      <xdr:rowOff>550334</xdr:rowOff>
    </xdr:to>
    <xdr:pic>
      <xdr:nvPicPr>
        <xdr:cNvPr id="3" name="Picture 2" descr="\\192.168.8.42\Presa\ID_VIZ_2017_MDRAPFE\sigla_MDRAPFE2 (2).pn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74750" y="42334"/>
          <a:ext cx="2804584" cy="50800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7"/>
  <sheetViews>
    <sheetView tabSelected="1" topLeftCell="A46" zoomScale="90" zoomScaleNormal="90" zoomScaleSheetLayoutView="100" workbookViewId="0">
      <selection activeCell="E53" sqref="E53"/>
    </sheetView>
  </sheetViews>
  <sheetFormatPr defaultRowHeight="15" x14ac:dyDescent="0.25"/>
  <cols>
    <col min="1" max="1" width="4.42578125" customWidth="1"/>
    <col min="2" max="2" width="2.42578125" customWidth="1"/>
    <col min="3" max="3" width="9.5703125" customWidth="1"/>
    <col min="4" max="4" width="46.85546875" style="6" customWidth="1"/>
    <col min="5" max="5" width="7" customWidth="1"/>
    <col min="6" max="6" width="8" style="3" customWidth="1"/>
    <col min="7" max="7" width="8.140625" style="3" customWidth="1"/>
    <col min="8" max="8" width="8.7109375" style="3" customWidth="1"/>
    <col min="9" max="9" width="6.5703125" style="3" customWidth="1"/>
    <col min="10" max="10" width="7.5703125" style="3" customWidth="1"/>
    <col min="11" max="11" width="7.7109375" style="3" customWidth="1"/>
    <col min="12" max="12" width="8.42578125" style="3" customWidth="1"/>
    <col min="13" max="13" width="7.140625" style="3" customWidth="1"/>
    <col min="14" max="14" width="29.85546875" style="3" hidden="1" customWidth="1"/>
    <col min="15" max="16" width="9.140625" style="3"/>
  </cols>
  <sheetData>
    <row r="1" spans="1:18" ht="48" customHeight="1" x14ac:dyDescent="0.3">
      <c r="E1" s="45" t="s">
        <v>58</v>
      </c>
    </row>
    <row r="2" spans="1:18" thickBot="1" x14ac:dyDescent="0.35"/>
    <row r="3" spans="1:18" s="1" customFormat="1" ht="18.75" x14ac:dyDescent="0.25">
      <c r="A3" s="11"/>
      <c r="B3" s="12"/>
      <c r="C3" s="12"/>
      <c r="D3" s="8" t="s">
        <v>0</v>
      </c>
      <c r="E3" s="46"/>
      <c r="F3" s="177" t="s">
        <v>130</v>
      </c>
      <c r="G3" s="178"/>
      <c r="H3" s="178"/>
      <c r="I3" s="178"/>
      <c r="J3" s="177" t="s">
        <v>129</v>
      </c>
      <c r="K3" s="178"/>
      <c r="L3" s="178"/>
      <c r="M3" s="178"/>
      <c r="N3" s="178"/>
      <c r="O3" s="2"/>
      <c r="P3" s="2"/>
    </row>
    <row r="4" spans="1:18" ht="33" customHeight="1" x14ac:dyDescent="0.25">
      <c r="A4" s="13"/>
      <c r="B4" s="14"/>
      <c r="C4" s="14"/>
      <c r="D4" s="171" t="s">
        <v>36</v>
      </c>
      <c r="E4" s="172"/>
      <c r="F4" s="179"/>
      <c r="G4" s="179"/>
      <c r="H4" s="179"/>
      <c r="I4" s="179"/>
      <c r="J4" s="179"/>
      <c r="K4" s="179"/>
      <c r="L4" s="179"/>
      <c r="M4" s="179"/>
      <c r="N4" s="179"/>
    </row>
    <row r="5" spans="1:18" ht="134.25" customHeight="1" x14ac:dyDescent="0.25">
      <c r="A5" s="13"/>
      <c r="B5" s="14"/>
      <c r="C5" s="14"/>
      <c r="D5" s="173" t="s">
        <v>37</v>
      </c>
      <c r="E5" s="174"/>
      <c r="F5" s="62" t="s">
        <v>101</v>
      </c>
      <c r="G5" s="62" t="s">
        <v>102</v>
      </c>
      <c r="H5" s="62" t="s">
        <v>103</v>
      </c>
      <c r="I5" s="63"/>
      <c r="J5" s="62" t="s">
        <v>101</v>
      </c>
      <c r="K5" s="62" t="s">
        <v>102</v>
      </c>
      <c r="L5" s="62" t="s">
        <v>103</v>
      </c>
      <c r="M5" s="63"/>
      <c r="N5" s="63"/>
    </row>
    <row r="6" spans="1:18" ht="36.75" customHeight="1" x14ac:dyDescent="0.25">
      <c r="A6" s="47"/>
      <c r="B6" s="48"/>
      <c r="C6" s="48"/>
      <c r="D6" s="175" t="s">
        <v>149</v>
      </c>
      <c r="E6" s="174"/>
      <c r="F6" s="169" t="s">
        <v>50</v>
      </c>
      <c r="G6" s="169" t="s">
        <v>51</v>
      </c>
      <c r="H6" s="169" t="s">
        <v>52</v>
      </c>
      <c r="I6" s="169" t="s">
        <v>53</v>
      </c>
      <c r="J6" s="169" t="s">
        <v>50</v>
      </c>
      <c r="K6" s="169" t="s">
        <v>51</v>
      </c>
      <c r="L6" s="169" t="s">
        <v>52</v>
      </c>
      <c r="M6" s="169" t="s">
        <v>54</v>
      </c>
      <c r="N6" s="169" t="s">
        <v>54</v>
      </c>
    </row>
    <row r="7" spans="1:18" ht="32.25" customHeight="1" x14ac:dyDescent="0.25">
      <c r="A7" s="47"/>
      <c r="B7" s="48"/>
      <c r="C7" s="48"/>
      <c r="D7" s="176" t="s">
        <v>1</v>
      </c>
      <c r="E7" s="174"/>
      <c r="F7" s="170"/>
      <c r="G7" s="170"/>
      <c r="H7" s="170"/>
      <c r="I7" s="170"/>
      <c r="J7" s="170"/>
      <c r="K7" s="170"/>
      <c r="L7" s="170"/>
      <c r="M7" s="170"/>
      <c r="N7" s="170"/>
    </row>
    <row r="8" spans="1:18" ht="60.75" customHeight="1" x14ac:dyDescent="0.25">
      <c r="A8" s="47"/>
      <c r="B8" s="48"/>
      <c r="C8" s="48"/>
      <c r="D8" s="176" t="s">
        <v>49</v>
      </c>
      <c r="E8" s="174"/>
      <c r="F8" s="170"/>
      <c r="G8" s="170"/>
      <c r="H8" s="170"/>
      <c r="I8" s="170"/>
      <c r="J8" s="170"/>
      <c r="K8" s="170"/>
      <c r="L8" s="170"/>
      <c r="M8" s="170"/>
      <c r="N8" s="170"/>
    </row>
    <row r="9" spans="1:18" ht="52.5" customHeight="1" x14ac:dyDescent="0.25">
      <c r="A9" s="50" t="s">
        <v>2</v>
      </c>
      <c r="B9" s="154" t="s">
        <v>105</v>
      </c>
      <c r="C9" s="155"/>
      <c r="D9" s="156"/>
      <c r="E9" s="37">
        <f>SUM(E10,E19,E29)/3</f>
        <v>40</v>
      </c>
      <c r="F9" s="124">
        <f>SUM(F10,F19,F29)/3</f>
        <v>0</v>
      </c>
      <c r="G9" s="124">
        <f>SUM(G10,G19,G29)/3</f>
        <v>0</v>
      </c>
      <c r="H9" s="117"/>
      <c r="I9" s="124">
        <f>SUM(I10,I19,I29)/3</f>
        <v>0</v>
      </c>
      <c r="J9" s="124">
        <f>SUM(J10,J19,J29)/3</f>
        <v>0</v>
      </c>
      <c r="K9" s="124">
        <f>SUM(K10,K19,K29)/3</f>
        <v>0</v>
      </c>
      <c r="L9" s="35"/>
      <c r="M9" s="128">
        <f>SUM(M10,M19,M29)/3</f>
        <v>0</v>
      </c>
    </row>
    <row r="10" spans="1:18" ht="57" customHeight="1" x14ac:dyDescent="0.25">
      <c r="A10" s="51" t="s">
        <v>3</v>
      </c>
      <c r="B10" s="204" t="s">
        <v>141</v>
      </c>
      <c r="C10" s="205"/>
      <c r="D10" s="206"/>
      <c r="E10" s="69">
        <v>50</v>
      </c>
      <c r="F10" s="123">
        <f>SUM(F11:F14)</f>
        <v>0</v>
      </c>
      <c r="G10" s="123">
        <f>SUM(G11:G14)</f>
        <v>0</v>
      </c>
      <c r="H10" s="35"/>
      <c r="I10" s="123">
        <f>SUM(I11:I14)</f>
        <v>0</v>
      </c>
      <c r="J10" s="123">
        <f>SUM(J11:J14)</f>
        <v>0</v>
      </c>
      <c r="K10" s="123">
        <f>SUM(K11:K14)</f>
        <v>0</v>
      </c>
      <c r="L10" s="35"/>
      <c r="M10" s="123">
        <f>SUM(M11:M14)</f>
        <v>0</v>
      </c>
    </row>
    <row r="11" spans="1:18" ht="63" customHeight="1" x14ac:dyDescent="0.25">
      <c r="A11" s="52"/>
      <c r="B11" s="48"/>
      <c r="C11" s="48"/>
      <c r="D11" s="36" t="s">
        <v>87</v>
      </c>
      <c r="E11" s="88">
        <v>50</v>
      </c>
      <c r="F11" s="107"/>
      <c r="G11" s="107"/>
      <c r="H11" s="89"/>
      <c r="I11" s="107">
        <f>F11+G11/2</f>
        <v>0</v>
      </c>
      <c r="J11" s="107"/>
      <c r="K11" s="107"/>
      <c r="L11" s="89"/>
      <c r="M11" s="107">
        <f>J11+K11/2</f>
        <v>0</v>
      </c>
      <c r="N11" s="90"/>
      <c r="R11" s="90"/>
    </row>
    <row r="12" spans="1:18" ht="56.25" customHeight="1" x14ac:dyDescent="0.25">
      <c r="A12" s="52"/>
      <c r="B12" s="48"/>
      <c r="C12" s="48"/>
      <c r="D12" s="36" t="s">
        <v>88</v>
      </c>
      <c r="E12" s="88">
        <v>40</v>
      </c>
      <c r="F12" s="107"/>
      <c r="G12" s="107"/>
      <c r="H12" s="89"/>
      <c r="I12" s="107">
        <f t="shared" ref="I12:I14" si="0">F12+G12/2</f>
        <v>0</v>
      </c>
      <c r="J12" s="107"/>
      <c r="K12" s="107"/>
      <c r="L12" s="89"/>
      <c r="M12" s="107">
        <f t="shared" ref="M12:M14" si="1">J12+K12/2</f>
        <v>0</v>
      </c>
      <c r="N12" s="90"/>
    </row>
    <row r="13" spans="1:18" ht="61.5" customHeight="1" x14ac:dyDescent="0.25">
      <c r="A13" s="52"/>
      <c r="B13" s="48"/>
      <c r="C13" s="48"/>
      <c r="D13" s="36" t="s">
        <v>89</v>
      </c>
      <c r="E13" s="88">
        <v>30</v>
      </c>
      <c r="F13" s="107"/>
      <c r="G13" s="107"/>
      <c r="H13" s="89"/>
      <c r="I13" s="107">
        <f t="shared" si="0"/>
        <v>0</v>
      </c>
      <c r="J13" s="107"/>
      <c r="K13" s="107"/>
      <c r="L13" s="89"/>
      <c r="M13" s="107">
        <f t="shared" si="1"/>
        <v>0</v>
      </c>
      <c r="N13" s="90"/>
    </row>
    <row r="14" spans="1:18" ht="48.75" customHeight="1" x14ac:dyDescent="0.25">
      <c r="A14" s="52"/>
      <c r="B14" s="48"/>
      <c r="C14" s="48"/>
      <c r="D14" s="36" t="s">
        <v>76</v>
      </c>
      <c r="E14" s="88">
        <v>20</v>
      </c>
      <c r="F14" s="107"/>
      <c r="G14" s="107"/>
      <c r="H14" s="89"/>
      <c r="I14" s="107">
        <f t="shared" si="0"/>
        <v>0</v>
      </c>
      <c r="J14" s="107"/>
      <c r="K14" s="107"/>
      <c r="L14" s="89"/>
      <c r="M14" s="107">
        <f t="shared" si="1"/>
        <v>0</v>
      </c>
      <c r="N14" s="90"/>
    </row>
    <row r="15" spans="1:18" ht="18" customHeight="1" x14ac:dyDescent="0.25">
      <c r="A15" s="57"/>
      <c r="B15" s="109"/>
      <c r="C15" s="109"/>
      <c r="D15" s="197" t="s">
        <v>128</v>
      </c>
      <c r="E15" s="167"/>
      <c r="F15" s="167"/>
      <c r="G15" s="167"/>
      <c r="H15" s="167"/>
      <c r="I15" s="167"/>
      <c r="J15" s="167"/>
      <c r="K15" s="167"/>
      <c r="L15" s="167"/>
      <c r="M15" s="168"/>
      <c r="N15" s="90"/>
    </row>
    <row r="16" spans="1:18" ht="13.5" customHeight="1" x14ac:dyDescent="0.25">
      <c r="A16" s="57"/>
      <c r="B16" s="48"/>
      <c r="C16" s="48"/>
      <c r="D16" s="180" t="s">
        <v>55</v>
      </c>
      <c r="E16" s="180"/>
      <c r="F16" s="180"/>
      <c r="G16" s="180"/>
      <c r="H16" s="180"/>
      <c r="I16" s="180"/>
      <c r="J16" s="180"/>
      <c r="K16" s="181"/>
      <c r="L16" s="181"/>
      <c r="M16" s="181"/>
      <c r="N16" s="181"/>
    </row>
    <row r="17" spans="1:17" ht="12.75" customHeight="1" x14ac:dyDescent="0.25">
      <c r="A17" s="57"/>
      <c r="B17" s="48"/>
      <c r="C17" s="48"/>
      <c r="D17" s="180" t="s">
        <v>56</v>
      </c>
      <c r="E17" s="180"/>
      <c r="F17" s="180"/>
      <c r="G17" s="180"/>
      <c r="H17" s="180"/>
      <c r="I17" s="180"/>
      <c r="J17" s="180"/>
      <c r="K17" s="181"/>
      <c r="L17" s="181"/>
      <c r="M17" s="181"/>
      <c r="N17" s="181"/>
    </row>
    <row r="18" spans="1:17" ht="12.75" customHeight="1" x14ac:dyDescent="0.25">
      <c r="A18" s="65"/>
      <c r="B18" s="55"/>
      <c r="C18" s="55"/>
      <c r="D18" s="180" t="s">
        <v>57</v>
      </c>
      <c r="E18" s="180"/>
      <c r="F18" s="180"/>
      <c r="G18" s="180"/>
      <c r="H18" s="180"/>
      <c r="I18" s="180"/>
      <c r="J18" s="180"/>
      <c r="K18" s="181"/>
      <c r="L18" s="181"/>
      <c r="M18" s="181"/>
      <c r="N18" s="181"/>
    </row>
    <row r="19" spans="1:17" s="3" customFormat="1" ht="54.75" customHeight="1" x14ac:dyDescent="0.25">
      <c r="A19" s="67" t="s">
        <v>4</v>
      </c>
      <c r="B19" s="200" t="s">
        <v>140</v>
      </c>
      <c r="C19" s="200"/>
      <c r="D19" s="201"/>
      <c r="E19" s="70">
        <v>50</v>
      </c>
      <c r="F19" s="123">
        <f>SUM(F20:F24)</f>
        <v>0</v>
      </c>
      <c r="G19" s="104">
        <f>SUM(G20:G24)</f>
        <v>0</v>
      </c>
      <c r="H19" s="104"/>
      <c r="I19" s="123">
        <f>SUM(I20:I24)</f>
        <v>0</v>
      </c>
      <c r="J19" s="123">
        <f>SUM(J20:J24)</f>
        <v>0</v>
      </c>
      <c r="K19" s="104">
        <f>SUM(K20:K24)</f>
        <v>0</v>
      </c>
      <c r="L19" s="104"/>
      <c r="M19" s="123">
        <f>SUM(M20:M24)</f>
        <v>0</v>
      </c>
    </row>
    <row r="20" spans="1:17" ht="46.5" customHeight="1" x14ac:dyDescent="0.25">
      <c r="A20" s="56"/>
      <c r="B20" s="66"/>
      <c r="C20" s="66"/>
      <c r="D20" s="111" t="s">
        <v>135</v>
      </c>
      <c r="E20" s="61">
        <v>50</v>
      </c>
      <c r="F20" s="104"/>
      <c r="G20" s="104"/>
      <c r="H20" s="35"/>
      <c r="I20" s="107">
        <f>F20+G20/2</f>
        <v>0</v>
      </c>
      <c r="J20" s="104"/>
      <c r="K20" s="104"/>
      <c r="L20" s="35"/>
      <c r="M20" s="107">
        <f>J20+K20/2</f>
        <v>0</v>
      </c>
      <c r="Q20" s="90"/>
    </row>
    <row r="21" spans="1:17" ht="57" customHeight="1" x14ac:dyDescent="0.25">
      <c r="A21" s="47"/>
      <c r="B21" s="48"/>
      <c r="C21" s="48"/>
      <c r="D21" s="112" t="s">
        <v>136</v>
      </c>
      <c r="E21" s="49">
        <v>40</v>
      </c>
      <c r="F21" s="104"/>
      <c r="G21" s="104"/>
      <c r="H21" s="35"/>
      <c r="I21" s="107">
        <f t="shared" ref="I21:I24" si="2">F21+G21/2</f>
        <v>0</v>
      </c>
      <c r="J21" s="104"/>
      <c r="K21" s="104"/>
      <c r="L21" s="35"/>
      <c r="M21" s="107">
        <f t="shared" ref="M21:M24" si="3">J21+K21/2</f>
        <v>0</v>
      </c>
    </row>
    <row r="22" spans="1:17" ht="45" customHeight="1" x14ac:dyDescent="0.25">
      <c r="A22" s="47"/>
      <c r="B22" s="48"/>
      <c r="C22" s="48"/>
      <c r="D22" s="113" t="s">
        <v>137</v>
      </c>
      <c r="E22" s="49">
        <v>30</v>
      </c>
      <c r="F22" s="104"/>
      <c r="G22" s="104"/>
      <c r="H22" s="35"/>
      <c r="I22" s="107">
        <f t="shared" si="2"/>
        <v>0</v>
      </c>
      <c r="J22" s="104"/>
      <c r="K22" s="104"/>
      <c r="L22" s="35"/>
      <c r="M22" s="107">
        <f t="shared" si="3"/>
        <v>0</v>
      </c>
    </row>
    <row r="23" spans="1:17" ht="48" customHeight="1" x14ac:dyDescent="0.25">
      <c r="A23" s="47"/>
      <c r="B23" s="48"/>
      <c r="C23" s="48"/>
      <c r="D23" s="114" t="s">
        <v>138</v>
      </c>
      <c r="E23" s="49">
        <v>20</v>
      </c>
      <c r="F23" s="104"/>
      <c r="G23" s="104"/>
      <c r="H23" s="35"/>
      <c r="I23" s="107">
        <f t="shared" si="2"/>
        <v>0</v>
      </c>
      <c r="J23" s="104"/>
      <c r="K23" s="104"/>
      <c r="L23" s="35"/>
      <c r="M23" s="107">
        <f t="shared" si="3"/>
        <v>0</v>
      </c>
    </row>
    <row r="24" spans="1:17" ht="47.25" customHeight="1" x14ac:dyDescent="0.25">
      <c r="A24" s="47"/>
      <c r="B24" s="48"/>
      <c r="C24" s="48"/>
      <c r="D24" s="115" t="s">
        <v>139</v>
      </c>
      <c r="E24" s="49">
        <v>10</v>
      </c>
      <c r="F24" s="104"/>
      <c r="G24" s="104"/>
      <c r="H24" s="35"/>
      <c r="I24" s="107">
        <f t="shared" si="2"/>
        <v>0</v>
      </c>
      <c r="J24" s="104"/>
      <c r="K24" s="104"/>
      <c r="L24" s="35"/>
      <c r="M24" s="107">
        <f t="shared" si="3"/>
        <v>0</v>
      </c>
    </row>
    <row r="25" spans="1:17" ht="18.75" customHeight="1" x14ac:dyDescent="0.25">
      <c r="A25" s="48"/>
      <c r="B25" s="109"/>
      <c r="C25" s="109"/>
      <c r="D25" s="196" t="s">
        <v>128</v>
      </c>
      <c r="E25" s="145"/>
      <c r="F25" s="145"/>
      <c r="G25" s="145"/>
      <c r="H25" s="145"/>
      <c r="I25" s="145"/>
      <c r="J25" s="145"/>
      <c r="K25" s="145"/>
      <c r="L25" s="145"/>
      <c r="M25" s="146"/>
    </row>
    <row r="26" spans="1:17" ht="13.5" customHeight="1" x14ac:dyDescent="0.25">
      <c r="A26" s="47"/>
      <c r="B26" s="64"/>
      <c r="C26" s="48"/>
      <c r="D26" s="147" t="s">
        <v>55</v>
      </c>
      <c r="E26" s="147"/>
      <c r="F26" s="147"/>
      <c r="G26" s="147"/>
      <c r="H26" s="147"/>
      <c r="I26" s="147"/>
      <c r="J26" s="147"/>
      <c r="K26" s="148"/>
      <c r="L26" s="148"/>
      <c r="M26" s="148"/>
      <c r="N26" s="148"/>
    </row>
    <row r="27" spans="1:17" ht="14.25" customHeight="1" x14ac:dyDescent="0.25">
      <c r="A27" s="47"/>
      <c r="B27" s="64"/>
      <c r="C27" s="48"/>
      <c r="D27" s="147" t="s">
        <v>56</v>
      </c>
      <c r="E27" s="147"/>
      <c r="F27" s="147"/>
      <c r="G27" s="147"/>
      <c r="H27" s="147"/>
      <c r="I27" s="147"/>
      <c r="J27" s="147"/>
      <c r="K27" s="148"/>
      <c r="L27" s="148"/>
      <c r="M27" s="148"/>
      <c r="N27" s="148"/>
    </row>
    <row r="28" spans="1:17" ht="12.75" customHeight="1" x14ac:dyDescent="0.25">
      <c r="A28" s="47"/>
      <c r="B28" s="64"/>
      <c r="C28" s="48"/>
      <c r="D28" s="147" t="s">
        <v>57</v>
      </c>
      <c r="E28" s="147"/>
      <c r="F28" s="147"/>
      <c r="G28" s="147"/>
      <c r="H28" s="147"/>
      <c r="I28" s="147"/>
      <c r="J28" s="147"/>
      <c r="K28" s="148"/>
      <c r="L28" s="148"/>
      <c r="M28" s="148"/>
      <c r="N28" s="148"/>
    </row>
    <row r="29" spans="1:17" ht="30" customHeight="1" x14ac:dyDescent="0.25">
      <c r="A29" s="85" t="s">
        <v>5</v>
      </c>
      <c r="B29" s="141" t="s">
        <v>11</v>
      </c>
      <c r="C29" s="202"/>
      <c r="D29" s="203"/>
      <c r="E29" s="86">
        <v>20</v>
      </c>
      <c r="F29" s="104">
        <f>SUM(F30:F31)</f>
        <v>0</v>
      </c>
      <c r="G29" s="104">
        <f>SUM(G30:G31)</f>
        <v>0</v>
      </c>
      <c r="H29" s="35"/>
      <c r="I29" s="123">
        <f>SUM(I30:I31)</f>
        <v>0</v>
      </c>
      <c r="J29" s="104">
        <f>SUM(J30:J31)</f>
        <v>0</v>
      </c>
      <c r="K29" s="104">
        <f>SUM(K30:K31)</f>
        <v>0</v>
      </c>
      <c r="L29" s="35"/>
      <c r="M29" s="123">
        <f>SUM(M30:M31)</f>
        <v>0</v>
      </c>
    </row>
    <row r="30" spans="1:17" ht="64.5" customHeight="1" x14ac:dyDescent="0.25">
      <c r="A30" s="71"/>
      <c r="B30" s="75"/>
      <c r="C30" s="75"/>
      <c r="D30" s="91" t="s">
        <v>95</v>
      </c>
      <c r="E30" s="83">
        <v>20</v>
      </c>
      <c r="F30" s="104"/>
      <c r="G30" s="104"/>
      <c r="H30" s="76"/>
      <c r="I30" s="107">
        <f>F30+G30/2</f>
        <v>0</v>
      </c>
      <c r="J30" s="104"/>
      <c r="K30" s="104"/>
      <c r="L30" s="76"/>
      <c r="M30" s="107">
        <f>J30+K30/2</f>
        <v>0</v>
      </c>
    </row>
    <row r="31" spans="1:17" ht="75" customHeight="1" x14ac:dyDescent="0.25">
      <c r="A31" s="71"/>
      <c r="B31" s="75"/>
      <c r="C31" s="75"/>
      <c r="D31" s="91" t="s">
        <v>96</v>
      </c>
      <c r="E31" s="92">
        <v>10</v>
      </c>
      <c r="F31" s="104"/>
      <c r="G31" s="104"/>
      <c r="H31" s="35"/>
      <c r="I31" s="107">
        <f>F31+G31/2</f>
        <v>0</v>
      </c>
      <c r="J31" s="104"/>
      <c r="K31" s="104"/>
      <c r="L31" s="35"/>
      <c r="M31" s="107">
        <f>J31+K31/2</f>
        <v>0</v>
      </c>
    </row>
    <row r="32" spans="1:17" ht="21" customHeight="1" x14ac:dyDescent="0.25">
      <c r="A32" s="71"/>
      <c r="B32" s="72"/>
      <c r="C32" s="75"/>
      <c r="D32" s="198" t="s">
        <v>128</v>
      </c>
      <c r="E32" s="145"/>
      <c r="F32" s="145"/>
      <c r="G32" s="145"/>
      <c r="H32" s="145"/>
      <c r="I32" s="145"/>
      <c r="J32" s="145"/>
      <c r="K32" s="145"/>
      <c r="L32" s="145"/>
      <c r="M32" s="146"/>
    </row>
    <row r="33" spans="1:16" s="74" customFormat="1" ht="12.75" customHeight="1" x14ac:dyDescent="0.25">
      <c r="A33" s="71"/>
      <c r="B33" s="72"/>
      <c r="C33" s="75"/>
      <c r="D33" s="147" t="s">
        <v>55</v>
      </c>
      <c r="E33" s="147"/>
      <c r="F33" s="147"/>
      <c r="G33" s="147"/>
      <c r="H33" s="147"/>
      <c r="I33" s="147"/>
      <c r="J33" s="147"/>
      <c r="K33" s="148"/>
      <c r="L33" s="148"/>
      <c r="M33" s="148"/>
      <c r="N33" s="148"/>
      <c r="O33" s="73"/>
      <c r="P33" s="73"/>
    </row>
    <row r="34" spans="1:16" s="74" customFormat="1" ht="12.75" customHeight="1" x14ac:dyDescent="0.25">
      <c r="A34" s="71"/>
      <c r="B34" s="72"/>
      <c r="C34" s="75"/>
      <c r="D34" s="147" t="s">
        <v>56</v>
      </c>
      <c r="E34" s="147"/>
      <c r="F34" s="147"/>
      <c r="G34" s="147"/>
      <c r="H34" s="147"/>
      <c r="I34" s="147"/>
      <c r="J34" s="147"/>
      <c r="K34" s="148"/>
      <c r="L34" s="148"/>
      <c r="M34" s="148"/>
      <c r="N34" s="148"/>
      <c r="O34" s="73"/>
      <c r="P34" s="73"/>
    </row>
    <row r="35" spans="1:16" s="74" customFormat="1" ht="12.75" customHeight="1" x14ac:dyDescent="0.25">
      <c r="A35" s="71"/>
      <c r="B35" s="72"/>
      <c r="C35" s="75"/>
      <c r="D35" s="147" t="s">
        <v>57</v>
      </c>
      <c r="E35" s="147"/>
      <c r="F35" s="147"/>
      <c r="G35" s="147"/>
      <c r="H35" s="147"/>
      <c r="I35" s="147"/>
      <c r="J35" s="147"/>
      <c r="K35" s="148"/>
      <c r="L35" s="148"/>
      <c r="M35" s="148"/>
      <c r="N35" s="148"/>
      <c r="O35" s="73"/>
      <c r="P35" s="73"/>
    </row>
    <row r="36" spans="1:16" ht="52.5" customHeight="1" x14ac:dyDescent="0.25">
      <c r="A36" s="50" t="s">
        <v>10</v>
      </c>
      <c r="B36" s="154" t="s">
        <v>104</v>
      </c>
      <c r="C36" s="155"/>
      <c r="D36" s="156"/>
      <c r="E36" s="37">
        <f>SUM(E37,E90,E99)/3</f>
        <v>25</v>
      </c>
      <c r="F36" s="120">
        <f>SUM(F37,F90,F99)/3</f>
        <v>0</v>
      </c>
      <c r="G36" s="120">
        <f>SUM(G37,G90,G99)/3</f>
        <v>0</v>
      </c>
      <c r="H36" s="80"/>
      <c r="I36" s="120">
        <f>SUM(I37,I90,I99)/3</f>
        <v>0</v>
      </c>
      <c r="J36" s="120">
        <f>SUM(J37,J90,J99)/3</f>
        <v>0</v>
      </c>
      <c r="K36" s="120">
        <f>SUM(K37,K90,K99)/3</f>
        <v>0</v>
      </c>
      <c r="L36" s="80"/>
      <c r="M36" s="120">
        <f>SUM(M37,M90,M99)/3</f>
        <v>0</v>
      </c>
    </row>
    <row r="37" spans="1:16" ht="60.75" customHeight="1" x14ac:dyDescent="0.25">
      <c r="A37" s="53" t="s">
        <v>12</v>
      </c>
      <c r="B37" s="207" t="s">
        <v>100</v>
      </c>
      <c r="C37" s="208"/>
      <c r="D37" s="209"/>
      <c r="E37" s="77">
        <f>SUM(E38,E69,E78)/3</f>
        <v>45</v>
      </c>
      <c r="F37" s="121">
        <f>SUM(F38,F69,F78)/3</f>
        <v>0</v>
      </c>
      <c r="G37" s="121">
        <f>SUM(G38,G69,G78)/3</f>
        <v>0</v>
      </c>
      <c r="H37" s="80"/>
      <c r="I37" s="121">
        <f>SUM(I38,I69,I78)/3</f>
        <v>0</v>
      </c>
      <c r="J37" s="121">
        <f>SUM(J38,J69,J78)/3</f>
        <v>0</v>
      </c>
      <c r="K37" s="121">
        <f>SUM(K38,K69,K78)/3</f>
        <v>0</v>
      </c>
      <c r="L37" s="80"/>
      <c r="M37" s="121">
        <f>SUM(M38,M69,M78)/3</f>
        <v>0</v>
      </c>
    </row>
    <row r="38" spans="1:16" ht="32.25" customHeight="1" x14ac:dyDescent="0.25">
      <c r="A38" s="47"/>
      <c r="B38" s="210" t="s">
        <v>106</v>
      </c>
      <c r="C38" s="142"/>
      <c r="D38" s="143"/>
      <c r="E38" s="78">
        <f>SUM(E40,E62)</f>
        <v>70</v>
      </c>
      <c r="F38" s="78">
        <f>SUM(F40,F62)</f>
        <v>0</v>
      </c>
      <c r="G38" s="78">
        <f>SUM(G40,G62)</f>
        <v>0</v>
      </c>
      <c r="H38" s="80"/>
      <c r="I38" s="78">
        <f>SUM(I40,I62)</f>
        <v>0</v>
      </c>
      <c r="J38" s="78">
        <f>SUM(J40,J62)</f>
        <v>0</v>
      </c>
      <c r="K38" s="78">
        <f>SUM(K40,K62)</f>
        <v>0</v>
      </c>
      <c r="L38" s="80"/>
      <c r="M38" s="78">
        <f>SUM(M40,M62)</f>
        <v>0</v>
      </c>
    </row>
    <row r="39" spans="1:16" x14ac:dyDescent="0.25">
      <c r="A39" s="193" t="s">
        <v>125</v>
      </c>
      <c r="B39" s="194"/>
      <c r="C39" s="194"/>
      <c r="D39" s="194"/>
      <c r="E39" s="194"/>
      <c r="F39" s="194"/>
      <c r="G39" s="194"/>
      <c r="H39" s="194"/>
      <c r="I39" s="194"/>
      <c r="J39" s="194"/>
      <c r="K39" s="194"/>
      <c r="L39" s="194"/>
      <c r="M39" s="195"/>
    </row>
    <row r="40" spans="1:16" ht="30" x14ac:dyDescent="0.25">
      <c r="A40" s="47"/>
      <c r="B40" s="42"/>
      <c r="C40" s="60" t="s">
        <v>126</v>
      </c>
      <c r="D40" s="41" t="s">
        <v>77</v>
      </c>
      <c r="E40" s="78">
        <f>SUM(E41:E46)</f>
        <v>60</v>
      </c>
      <c r="F40" s="78">
        <f>SUM(F41:F46)</f>
        <v>0</v>
      </c>
      <c r="G40" s="78">
        <f>SUM(G41:G46)</f>
        <v>0</v>
      </c>
      <c r="H40" s="80"/>
      <c r="I40" s="125">
        <f>SUM(I41:I46)</f>
        <v>0</v>
      </c>
      <c r="J40" s="78">
        <f>SUM(J41:J46)</f>
        <v>0</v>
      </c>
      <c r="K40" s="78">
        <f>SUM(K41:K46)</f>
        <v>0</v>
      </c>
      <c r="L40" s="80"/>
      <c r="M40" s="125">
        <f>SUM(M41:M46)</f>
        <v>0</v>
      </c>
    </row>
    <row r="41" spans="1:16" ht="73.5" customHeight="1" x14ac:dyDescent="0.25">
      <c r="A41" s="47"/>
      <c r="B41" s="48"/>
      <c r="C41" s="48"/>
      <c r="D41" s="32" t="s">
        <v>150</v>
      </c>
      <c r="E41" s="79">
        <v>10</v>
      </c>
      <c r="F41" s="103">
        <v>0</v>
      </c>
      <c r="G41" s="103">
        <v>0</v>
      </c>
      <c r="H41" s="80"/>
      <c r="I41" s="107">
        <f>F41+G41/2</f>
        <v>0</v>
      </c>
      <c r="J41" s="103">
        <v>0</v>
      </c>
      <c r="K41" s="103">
        <v>0</v>
      </c>
      <c r="L41" s="80"/>
      <c r="M41" s="107">
        <f>J41+K41/2</f>
        <v>0</v>
      </c>
    </row>
    <row r="42" spans="1:16" ht="101.25" customHeight="1" x14ac:dyDescent="0.25">
      <c r="A42" s="47"/>
      <c r="B42" s="48"/>
      <c r="C42" s="48"/>
      <c r="D42" s="32" t="s">
        <v>116</v>
      </c>
      <c r="E42" s="79">
        <v>10</v>
      </c>
      <c r="F42" s="103">
        <v>0</v>
      </c>
      <c r="G42" s="103">
        <v>0</v>
      </c>
      <c r="H42" s="80"/>
      <c r="I42" s="107">
        <f>F42+G42/2</f>
        <v>0</v>
      </c>
      <c r="J42" s="103">
        <v>0</v>
      </c>
      <c r="K42" s="103">
        <v>0</v>
      </c>
      <c r="L42" s="80"/>
      <c r="M42" s="107">
        <f>J42+K42/2</f>
        <v>0</v>
      </c>
    </row>
    <row r="43" spans="1:16" ht="66" customHeight="1" x14ac:dyDescent="0.25">
      <c r="A43" s="47"/>
      <c r="B43" s="48"/>
      <c r="C43" s="48"/>
      <c r="D43" s="32" t="s">
        <v>144</v>
      </c>
      <c r="E43" s="79">
        <v>10</v>
      </c>
      <c r="F43" s="103">
        <v>0</v>
      </c>
      <c r="G43" s="103">
        <v>0</v>
      </c>
      <c r="H43" s="80"/>
      <c r="I43" s="107">
        <f t="shared" ref="I43:I46" si="4">F43+G43/2</f>
        <v>0</v>
      </c>
      <c r="J43" s="103">
        <v>0</v>
      </c>
      <c r="K43" s="103">
        <v>0</v>
      </c>
      <c r="L43" s="80"/>
      <c r="M43" s="107">
        <f t="shared" ref="M43:M46" si="5">J43+K43/2</f>
        <v>0</v>
      </c>
    </row>
    <row r="44" spans="1:16" ht="75" x14ac:dyDescent="0.25">
      <c r="A44" s="47"/>
      <c r="B44" s="48"/>
      <c r="C44" s="48"/>
      <c r="D44" s="32" t="s">
        <v>120</v>
      </c>
      <c r="E44" s="79">
        <v>10</v>
      </c>
      <c r="F44" s="103">
        <v>0</v>
      </c>
      <c r="G44" s="103">
        <v>0</v>
      </c>
      <c r="H44" s="80"/>
      <c r="I44" s="107">
        <f t="shared" si="4"/>
        <v>0</v>
      </c>
      <c r="J44" s="103">
        <v>0</v>
      </c>
      <c r="K44" s="103">
        <v>0</v>
      </c>
      <c r="L44" s="80"/>
      <c r="M44" s="107">
        <f t="shared" si="5"/>
        <v>0</v>
      </c>
    </row>
    <row r="45" spans="1:16" ht="60" x14ac:dyDescent="0.25">
      <c r="A45" s="47"/>
      <c r="B45" s="48"/>
      <c r="C45" s="48"/>
      <c r="D45" s="32" t="s">
        <v>121</v>
      </c>
      <c r="E45" s="79">
        <v>10</v>
      </c>
      <c r="F45" s="103">
        <v>0</v>
      </c>
      <c r="G45" s="103">
        <v>0</v>
      </c>
      <c r="H45" s="80"/>
      <c r="I45" s="107">
        <f t="shared" si="4"/>
        <v>0</v>
      </c>
      <c r="J45" s="103">
        <v>0</v>
      </c>
      <c r="K45" s="103">
        <v>0</v>
      </c>
      <c r="L45" s="80"/>
      <c r="M45" s="107">
        <f t="shared" si="5"/>
        <v>0</v>
      </c>
    </row>
    <row r="46" spans="1:16" ht="56.25" customHeight="1" x14ac:dyDescent="0.25">
      <c r="A46" s="47"/>
      <c r="B46" s="48"/>
      <c r="C46" s="48"/>
      <c r="D46" s="32" t="s">
        <v>122</v>
      </c>
      <c r="E46" s="79">
        <v>10</v>
      </c>
      <c r="F46" s="103">
        <v>0</v>
      </c>
      <c r="G46" s="103">
        <v>0</v>
      </c>
      <c r="H46" s="80"/>
      <c r="I46" s="107">
        <f t="shared" si="4"/>
        <v>0</v>
      </c>
      <c r="J46" s="103">
        <v>0</v>
      </c>
      <c r="K46" s="103">
        <v>0</v>
      </c>
      <c r="L46" s="80"/>
      <c r="M46" s="107">
        <f t="shared" si="5"/>
        <v>0</v>
      </c>
    </row>
    <row r="47" spans="1:16" ht="34.5" customHeight="1" x14ac:dyDescent="0.25">
      <c r="A47" s="54"/>
      <c r="B47" s="55"/>
      <c r="C47" s="55"/>
      <c r="D47" s="144" t="s">
        <v>124</v>
      </c>
      <c r="E47" s="167"/>
      <c r="F47" s="167"/>
      <c r="G47" s="167"/>
      <c r="H47" s="167"/>
      <c r="I47" s="167"/>
      <c r="J47" s="167"/>
      <c r="K47" s="167"/>
      <c r="L47" s="167"/>
      <c r="M47" s="167"/>
    </row>
    <row r="48" spans="1:16" x14ac:dyDescent="0.25">
      <c r="A48" s="54"/>
      <c r="B48" s="68"/>
      <c r="C48" s="55"/>
      <c r="D48" s="147" t="s">
        <v>55</v>
      </c>
      <c r="E48" s="147"/>
      <c r="F48" s="147"/>
      <c r="G48" s="147"/>
      <c r="H48" s="147"/>
      <c r="I48" s="147"/>
      <c r="J48" s="147"/>
      <c r="K48" s="148"/>
      <c r="L48" s="148"/>
      <c r="M48" s="148"/>
      <c r="N48" s="148"/>
    </row>
    <row r="49" spans="1:17" x14ac:dyDescent="0.25">
      <c r="A49" s="54"/>
      <c r="B49" s="68"/>
      <c r="C49" s="55"/>
      <c r="D49" s="147" t="s">
        <v>56</v>
      </c>
      <c r="E49" s="147"/>
      <c r="F49" s="147"/>
      <c r="G49" s="147"/>
      <c r="H49" s="147"/>
      <c r="I49" s="147"/>
      <c r="J49" s="147"/>
      <c r="K49" s="148"/>
      <c r="L49" s="148"/>
      <c r="M49" s="148"/>
      <c r="N49" s="148"/>
    </row>
    <row r="50" spans="1:17" x14ac:dyDescent="0.25">
      <c r="A50" s="54"/>
      <c r="B50" s="68"/>
      <c r="C50" s="48"/>
      <c r="D50" s="147" t="s">
        <v>57</v>
      </c>
      <c r="E50" s="147"/>
      <c r="F50" s="147"/>
      <c r="G50" s="147"/>
      <c r="H50" s="147"/>
      <c r="I50" s="147"/>
      <c r="J50" s="147"/>
      <c r="K50" s="148"/>
      <c r="L50" s="148"/>
      <c r="M50" s="148"/>
      <c r="N50" s="148"/>
    </row>
    <row r="51" spans="1:17" ht="30" x14ac:dyDescent="0.25">
      <c r="A51" s="54"/>
      <c r="B51" s="68"/>
      <c r="C51" s="95" t="s">
        <v>127</v>
      </c>
      <c r="D51" s="96" t="s">
        <v>78</v>
      </c>
      <c r="E51" s="78">
        <f>SUM(E52:E58)</f>
        <v>60</v>
      </c>
      <c r="F51" s="106">
        <f>SUM(F52:F57)</f>
        <v>0</v>
      </c>
      <c r="G51" s="106">
        <f>SUM(G52:G57)</f>
        <v>0</v>
      </c>
      <c r="H51" s="93"/>
      <c r="I51" s="125">
        <f>SUM(I52:I57)</f>
        <v>0</v>
      </c>
      <c r="J51" s="106">
        <f>SUM(J52:J57)</f>
        <v>0</v>
      </c>
      <c r="K51" s="106">
        <f>SUM(K52:K57)</f>
        <v>0</v>
      </c>
      <c r="L51" s="116"/>
      <c r="M51" s="125">
        <f>SUM(M52:M57)</f>
        <v>0</v>
      </c>
      <c r="N51" s="94"/>
    </row>
    <row r="52" spans="1:17" ht="90" x14ac:dyDescent="0.25">
      <c r="A52" s="54"/>
      <c r="B52" s="68"/>
      <c r="C52" s="95"/>
      <c r="D52" s="214" t="s">
        <v>97</v>
      </c>
      <c r="E52" s="98">
        <v>10</v>
      </c>
      <c r="F52" s="129">
        <v>0</v>
      </c>
      <c r="G52" s="129">
        <v>0</v>
      </c>
      <c r="H52" s="130"/>
      <c r="I52" s="107">
        <f>F52+G52/2</f>
        <v>0</v>
      </c>
      <c r="J52" s="129">
        <v>0</v>
      </c>
      <c r="K52" s="129">
        <v>0</v>
      </c>
      <c r="L52" s="130"/>
      <c r="M52" s="107">
        <f>J52+K52/2</f>
        <v>0</v>
      </c>
      <c r="N52" s="94"/>
    </row>
    <row r="53" spans="1:17" ht="120" x14ac:dyDescent="0.25">
      <c r="A53" s="54"/>
      <c r="B53" s="68"/>
      <c r="C53" s="95"/>
      <c r="D53" s="214" t="s">
        <v>79</v>
      </c>
      <c r="E53" s="98">
        <v>10</v>
      </c>
      <c r="F53" s="129">
        <v>0</v>
      </c>
      <c r="G53" s="129">
        <v>0</v>
      </c>
      <c r="H53" s="130"/>
      <c r="I53" s="107">
        <f t="shared" ref="I53:I57" si="6">F53+G53/2</f>
        <v>0</v>
      </c>
      <c r="J53" s="129">
        <v>0</v>
      </c>
      <c r="K53" s="129">
        <v>0</v>
      </c>
      <c r="L53" s="130"/>
      <c r="M53" s="107">
        <f t="shared" ref="M53:M55" si="7">J53+K53/2</f>
        <v>0</v>
      </c>
      <c r="N53" s="94"/>
    </row>
    <row r="54" spans="1:17" ht="105" x14ac:dyDescent="0.25">
      <c r="A54" s="54"/>
      <c r="B54" s="68"/>
      <c r="C54" s="95"/>
      <c r="D54" s="97" t="s">
        <v>117</v>
      </c>
      <c r="E54" s="98">
        <v>10</v>
      </c>
      <c r="F54" s="129">
        <v>0</v>
      </c>
      <c r="G54" s="129">
        <v>0</v>
      </c>
      <c r="H54" s="130"/>
      <c r="I54" s="107">
        <f t="shared" si="6"/>
        <v>0</v>
      </c>
      <c r="J54" s="129">
        <v>0</v>
      </c>
      <c r="K54" s="129">
        <v>0</v>
      </c>
      <c r="L54" s="130"/>
      <c r="M54" s="107">
        <f t="shared" si="7"/>
        <v>0</v>
      </c>
      <c r="N54" s="94"/>
      <c r="Q54" t="s">
        <v>143</v>
      </c>
    </row>
    <row r="55" spans="1:17" ht="60" x14ac:dyDescent="0.25">
      <c r="A55" s="54"/>
      <c r="B55" s="68"/>
      <c r="C55" s="95"/>
      <c r="D55" s="97" t="s">
        <v>118</v>
      </c>
      <c r="E55" s="98">
        <v>10</v>
      </c>
      <c r="F55" s="129">
        <v>0</v>
      </c>
      <c r="G55" s="129">
        <v>0</v>
      </c>
      <c r="H55" s="130"/>
      <c r="I55" s="107">
        <f t="shared" si="6"/>
        <v>0</v>
      </c>
      <c r="J55" s="129">
        <v>0</v>
      </c>
      <c r="K55" s="129">
        <v>0</v>
      </c>
      <c r="L55" s="130"/>
      <c r="M55" s="107">
        <f t="shared" si="7"/>
        <v>0</v>
      </c>
      <c r="N55" s="94"/>
    </row>
    <row r="56" spans="1:17" ht="90" x14ac:dyDescent="0.25">
      <c r="A56" s="54"/>
      <c r="B56" s="68"/>
      <c r="C56" s="95"/>
      <c r="D56" s="97" t="s">
        <v>151</v>
      </c>
      <c r="E56" s="98">
        <v>10</v>
      </c>
      <c r="F56" s="129">
        <v>0</v>
      </c>
      <c r="G56" s="129">
        <v>0</v>
      </c>
      <c r="H56" s="130"/>
      <c r="I56" s="107">
        <f>F56+G56/2</f>
        <v>0</v>
      </c>
      <c r="J56" s="129">
        <v>0</v>
      </c>
      <c r="K56" s="129">
        <v>0</v>
      </c>
      <c r="L56" s="130"/>
      <c r="M56" s="107">
        <f>J56+K56/2</f>
        <v>0</v>
      </c>
      <c r="N56" s="94"/>
    </row>
    <row r="57" spans="1:17" ht="63" customHeight="1" x14ac:dyDescent="0.25">
      <c r="A57" s="54"/>
      <c r="B57" s="68"/>
      <c r="C57" s="95"/>
      <c r="D57" s="97" t="s">
        <v>119</v>
      </c>
      <c r="E57" s="98">
        <v>10</v>
      </c>
      <c r="F57" s="129">
        <v>0</v>
      </c>
      <c r="G57" s="129">
        <v>0</v>
      </c>
      <c r="H57" s="130"/>
      <c r="I57" s="107">
        <f t="shared" si="6"/>
        <v>0</v>
      </c>
      <c r="J57" s="129">
        <v>0</v>
      </c>
      <c r="K57" s="129">
        <v>0</v>
      </c>
      <c r="L57" s="130"/>
      <c r="M57" s="107">
        <f t="shared" ref="M57" si="8">J57+K57/2</f>
        <v>0</v>
      </c>
      <c r="N57" s="94"/>
    </row>
    <row r="58" spans="1:17" ht="22.5" customHeight="1" x14ac:dyDescent="0.25">
      <c r="A58" s="54"/>
      <c r="B58" s="68"/>
      <c r="C58" s="95"/>
      <c r="D58" s="144" t="s">
        <v>123</v>
      </c>
      <c r="E58" s="163"/>
      <c r="F58" s="163"/>
      <c r="G58" s="163"/>
      <c r="H58" s="163"/>
      <c r="I58" s="163"/>
      <c r="J58" s="163"/>
      <c r="K58" s="163"/>
      <c r="L58" s="163"/>
      <c r="M58" s="164"/>
      <c r="N58" s="94"/>
    </row>
    <row r="59" spans="1:17" x14ac:dyDescent="0.25">
      <c r="A59" s="54"/>
      <c r="B59" s="68"/>
      <c r="C59" s="95"/>
      <c r="D59" s="159" t="s">
        <v>55</v>
      </c>
      <c r="E59" s="160"/>
      <c r="F59" s="160"/>
      <c r="G59" s="160"/>
      <c r="H59" s="160"/>
      <c r="I59" s="160"/>
      <c r="J59" s="160"/>
      <c r="K59" s="161"/>
      <c r="L59" s="161"/>
      <c r="M59" s="161"/>
      <c r="N59" s="162"/>
    </row>
    <row r="60" spans="1:17" x14ac:dyDescent="0.25">
      <c r="A60" s="54"/>
      <c r="B60" s="68"/>
      <c r="C60" s="95"/>
      <c r="D60" s="159" t="s">
        <v>56</v>
      </c>
      <c r="E60" s="160"/>
      <c r="F60" s="160"/>
      <c r="G60" s="160"/>
      <c r="H60" s="160"/>
      <c r="I60" s="160"/>
      <c r="J60" s="160"/>
      <c r="K60" s="161"/>
      <c r="L60" s="161"/>
      <c r="M60" s="161"/>
      <c r="N60" s="162"/>
    </row>
    <row r="61" spans="1:17" x14ac:dyDescent="0.25">
      <c r="A61" s="54"/>
      <c r="B61" s="68"/>
      <c r="C61" s="95"/>
      <c r="D61" s="159" t="s">
        <v>57</v>
      </c>
      <c r="E61" s="160"/>
      <c r="F61" s="160"/>
      <c r="G61" s="160"/>
      <c r="H61" s="160"/>
      <c r="I61" s="160"/>
      <c r="J61" s="160"/>
      <c r="K61" s="161"/>
      <c r="L61" s="161"/>
      <c r="M61" s="161"/>
      <c r="N61" s="162"/>
    </row>
    <row r="62" spans="1:17" ht="30.75" customHeight="1" x14ac:dyDescent="0.25">
      <c r="A62" s="47"/>
      <c r="B62" s="42"/>
      <c r="C62" s="40" t="s">
        <v>42</v>
      </c>
      <c r="D62" s="41" t="s">
        <v>45</v>
      </c>
      <c r="E62" s="78">
        <f>SUM(E63:E64)</f>
        <v>10</v>
      </c>
      <c r="F62" s="104">
        <f>SUM(F63:F64)</f>
        <v>0</v>
      </c>
      <c r="G62" s="104">
        <f>SUM(G63:G64)</f>
        <v>0</v>
      </c>
      <c r="H62" s="35"/>
      <c r="I62" s="125">
        <f>SUM(I63:I64)</f>
        <v>0</v>
      </c>
      <c r="J62" s="104">
        <f>SUM(J63:J64)</f>
        <v>0</v>
      </c>
      <c r="K62" s="104">
        <f>SUM(K63:K64)</f>
        <v>0</v>
      </c>
      <c r="L62" s="35"/>
      <c r="M62" s="125">
        <f>SUM(M63:M64)</f>
        <v>0</v>
      </c>
    </row>
    <row r="63" spans="1:17" ht="108" customHeight="1" x14ac:dyDescent="0.25">
      <c r="A63" s="56"/>
      <c r="B63" s="42"/>
      <c r="C63" s="29"/>
      <c r="D63" s="5" t="s">
        <v>98</v>
      </c>
      <c r="E63" s="79">
        <v>5</v>
      </c>
      <c r="F63" s="104">
        <v>0</v>
      </c>
      <c r="G63" s="104">
        <v>0</v>
      </c>
      <c r="H63" s="35"/>
      <c r="I63" s="107">
        <f t="shared" ref="I63:I64" si="9">F63+G63/2</f>
        <v>0</v>
      </c>
      <c r="J63" s="104">
        <v>0</v>
      </c>
      <c r="K63" s="104">
        <v>0</v>
      </c>
      <c r="L63" s="35"/>
      <c r="M63" s="107">
        <f t="shared" ref="M63:M64" si="10">J63+K63/2</f>
        <v>0</v>
      </c>
    </row>
    <row r="64" spans="1:17" ht="84" customHeight="1" x14ac:dyDescent="0.25">
      <c r="A64" s="56"/>
      <c r="B64" s="42"/>
      <c r="C64" s="29"/>
      <c r="D64" s="5" t="s">
        <v>115</v>
      </c>
      <c r="E64" s="79">
        <v>5</v>
      </c>
      <c r="F64" s="104">
        <v>0</v>
      </c>
      <c r="G64" s="104">
        <v>0</v>
      </c>
      <c r="H64" s="35"/>
      <c r="I64" s="107">
        <f t="shared" si="9"/>
        <v>0</v>
      </c>
      <c r="J64" s="104">
        <v>0</v>
      </c>
      <c r="K64" s="104">
        <v>0</v>
      </c>
      <c r="L64" s="35"/>
      <c r="M64" s="107">
        <f t="shared" si="10"/>
        <v>0</v>
      </c>
    </row>
    <row r="65" spans="1:14" ht="24.75" customHeight="1" x14ac:dyDescent="0.25">
      <c r="A65" s="54"/>
      <c r="B65" s="55"/>
      <c r="C65" s="55"/>
      <c r="D65" s="157" t="s">
        <v>114</v>
      </c>
      <c r="E65" s="150"/>
      <c r="F65" s="150"/>
      <c r="G65" s="150"/>
      <c r="H65" s="150"/>
      <c r="I65" s="150"/>
      <c r="J65" s="150"/>
      <c r="K65" s="150"/>
      <c r="L65" s="150"/>
      <c r="M65" s="150"/>
    </row>
    <row r="66" spans="1:14" ht="12" customHeight="1" x14ac:dyDescent="0.25">
      <c r="A66" s="54"/>
      <c r="B66" s="68"/>
      <c r="C66" s="55"/>
      <c r="D66" s="147" t="s">
        <v>55</v>
      </c>
      <c r="E66" s="147"/>
      <c r="F66" s="147"/>
      <c r="G66" s="147"/>
      <c r="H66" s="147"/>
      <c r="I66" s="147"/>
      <c r="J66" s="147"/>
      <c r="K66" s="148"/>
      <c r="L66" s="148"/>
      <c r="M66" s="148"/>
      <c r="N66" s="148"/>
    </row>
    <row r="67" spans="1:14" ht="11.25" customHeight="1" x14ac:dyDescent="0.25">
      <c r="A67" s="54"/>
      <c r="B67" s="68"/>
      <c r="C67" s="55"/>
      <c r="D67" s="147" t="s">
        <v>56</v>
      </c>
      <c r="E67" s="147"/>
      <c r="F67" s="147"/>
      <c r="G67" s="147"/>
      <c r="H67" s="147"/>
      <c r="I67" s="147"/>
      <c r="J67" s="147"/>
      <c r="K67" s="148"/>
      <c r="L67" s="148"/>
      <c r="M67" s="148"/>
      <c r="N67" s="148"/>
    </row>
    <row r="68" spans="1:14" ht="12" customHeight="1" x14ac:dyDescent="0.25">
      <c r="A68" s="54"/>
      <c r="B68" s="68"/>
      <c r="C68" s="48"/>
      <c r="D68" s="147" t="s">
        <v>57</v>
      </c>
      <c r="E68" s="147"/>
      <c r="F68" s="147"/>
      <c r="G68" s="147"/>
      <c r="H68" s="147"/>
      <c r="I68" s="147"/>
      <c r="J68" s="147"/>
      <c r="K68" s="148"/>
      <c r="L68" s="148"/>
      <c r="M68" s="148"/>
      <c r="N68" s="148"/>
    </row>
    <row r="69" spans="1:14" x14ac:dyDescent="0.25">
      <c r="A69" s="47"/>
      <c r="B69" s="210" t="s">
        <v>13</v>
      </c>
      <c r="C69" s="142"/>
      <c r="D69" s="143"/>
      <c r="E69" s="78">
        <f>SUM(E70:E73)</f>
        <v>15</v>
      </c>
      <c r="F69" s="104">
        <f>SUM(F70:F73)</f>
        <v>0</v>
      </c>
      <c r="G69" s="104">
        <f>SUM(G70:G73)</f>
        <v>0</v>
      </c>
      <c r="H69" s="35"/>
      <c r="I69" s="125">
        <f>SUM(I70:I73)</f>
        <v>0</v>
      </c>
      <c r="J69" s="104">
        <f>SUM(J70:J73)</f>
        <v>0</v>
      </c>
      <c r="K69" s="104">
        <f>SUM(K70:K73)</f>
        <v>0</v>
      </c>
      <c r="L69" s="35"/>
      <c r="M69" s="125">
        <f>SUM(M70:M73)</f>
        <v>0</v>
      </c>
    </row>
    <row r="70" spans="1:14" ht="89.25" customHeight="1" x14ac:dyDescent="0.25">
      <c r="A70" s="47"/>
      <c r="B70" s="48"/>
      <c r="C70" s="48"/>
      <c r="D70" s="5" t="s">
        <v>38</v>
      </c>
      <c r="E70" s="49">
        <v>4</v>
      </c>
      <c r="F70" s="104">
        <v>0</v>
      </c>
      <c r="G70" s="104">
        <v>0</v>
      </c>
      <c r="H70" s="35"/>
      <c r="I70" s="107">
        <f t="shared" ref="I70:I73" si="11">F70+G70/2</f>
        <v>0</v>
      </c>
      <c r="J70" s="104">
        <v>0</v>
      </c>
      <c r="K70" s="104">
        <v>0</v>
      </c>
      <c r="L70" s="35"/>
      <c r="M70" s="107">
        <f t="shared" ref="M70:M73" si="12">J70+K70/2</f>
        <v>0</v>
      </c>
    </row>
    <row r="71" spans="1:14" ht="49.5" customHeight="1" x14ac:dyDescent="0.25">
      <c r="A71" s="47"/>
      <c r="B71" s="48"/>
      <c r="C71" s="48"/>
      <c r="D71" s="5" t="s">
        <v>39</v>
      </c>
      <c r="E71" s="49">
        <v>3</v>
      </c>
      <c r="F71" s="104">
        <v>0</v>
      </c>
      <c r="G71" s="104">
        <v>0</v>
      </c>
      <c r="H71" s="35"/>
      <c r="I71" s="107">
        <f t="shared" si="11"/>
        <v>0</v>
      </c>
      <c r="J71" s="104">
        <v>0</v>
      </c>
      <c r="K71" s="104">
        <v>0</v>
      </c>
      <c r="L71" s="35"/>
      <c r="M71" s="107">
        <f t="shared" si="12"/>
        <v>0</v>
      </c>
    </row>
    <row r="72" spans="1:14" ht="62.25" customHeight="1" x14ac:dyDescent="0.25">
      <c r="A72" s="47"/>
      <c r="B72" s="48"/>
      <c r="C72" s="48"/>
      <c r="D72" s="5" t="s">
        <v>40</v>
      </c>
      <c r="E72" s="49">
        <v>4</v>
      </c>
      <c r="F72" s="104">
        <v>0</v>
      </c>
      <c r="G72" s="104">
        <v>0</v>
      </c>
      <c r="H72" s="35"/>
      <c r="I72" s="107">
        <f t="shared" si="11"/>
        <v>0</v>
      </c>
      <c r="J72" s="104">
        <v>0</v>
      </c>
      <c r="K72" s="104">
        <v>0</v>
      </c>
      <c r="L72" s="35"/>
      <c r="M72" s="107">
        <f t="shared" si="12"/>
        <v>0</v>
      </c>
    </row>
    <row r="73" spans="1:14" ht="32.25" customHeight="1" x14ac:dyDescent="0.25">
      <c r="A73" s="47"/>
      <c r="B73" s="48"/>
      <c r="C73" s="48"/>
      <c r="D73" s="5" t="s">
        <v>41</v>
      </c>
      <c r="E73" s="49">
        <v>4</v>
      </c>
      <c r="F73" s="104">
        <v>0</v>
      </c>
      <c r="G73" s="104">
        <v>0</v>
      </c>
      <c r="H73" s="35"/>
      <c r="I73" s="107">
        <f t="shared" si="11"/>
        <v>0</v>
      </c>
      <c r="J73" s="104">
        <v>0</v>
      </c>
      <c r="K73" s="104">
        <v>0</v>
      </c>
      <c r="L73" s="35"/>
      <c r="M73" s="107">
        <f t="shared" si="12"/>
        <v>0</v>
      </c>
    </row>
    <row r="74" spans="1:14" ht="22.5" customHeight="1" x14ac:dyDescent="0.25">
      <c r="A74" s="47"/>
      <c r="B74" s="48"/>
      <c r="C74" s="48"/>
      <c r="D74" s="157" t="s">
        <v>111</v>
      </c>
      <c r="E74" s="150"/>
      <c r="F74" s="150"/>
      <c r="G74" s="150"/>
      <c r="H74" s="150"/>
      <c r="I74" s="150"/>
      <c r="J74" s="150"/>
      <c r="K74" s="150"/>
      <c r="L74" s="150"/>
      <c r="M74" s="150"/>
    </row>
    <row r="75" spans="1:14" ht="12.75" customHeight="1" x14ac:dyDescent="0.25">
      <c r="A75" s="47"/>
      <c r="B75" s="64"/>
      <c r="C75" s="48"/>
      <c r="D75" s="147" t="s">
        <v>55</v>
      </c>
      <c r="E75" s="147"/>
      <c r="F75" s="147"/>
      <c r="G75" s="147"/>
      <c r="H75" s="147"/>
      <c r="I75" s="147"/>
      <c r="J75" s="147"/>
      <c r="K75" s="148"/>
      <c r="L75" s="148"/>
      <c r="M75" s="148"/>
      <c r="N75" s="148"/>
    </row>
    <row r="76" spans="1:14" ht="10.5" customHeight="1" x14ac:dyDescent="0.25">
      <c r="A76" s="47"/>
      <c r="B76" s="64"/>
      <c r="C76" s="48"/>
      <c r="D76" s="147" t="s">
        <v>56</v>
      </c>
      <c r="E76" s="147"/>
      <c r="F76" s="147"/>
      <c r="G76" s="147"/>
      <c r="H76" s="147"/>
      <c r="I76" s="147"/>
      <c r="J76" s="147"/>
      <c r="K76" s="148"/>
      <c r="L76" s="148"/>
      <c r="M76" s="148"/>
      <c r="N76" s="148"/>
    </row>
    <row r="77" spans="1:14" ht="12" customHeight="1" x14ac:dyDescent="0.25">
      <c r="A77" s="47"/>
      <c r="B77" s="64"/>
      <c r="C77" s="48"/>
      <c r="D77" s="147" t="s">
        <v>57</v>
      </c>
      <c r="E77" s="147"/>
      <c r="F77" s="147"/>
      <c r="G77" s="147"/>
      <c r="H77" s="147"/>
      <c r="I77" s="147"/>
      <c r="J77" s="147"/>
      <c r="K77" s="148"/>
      <c r="L77" s="148"/>
      <c r="M77" s="148"/>
      <c r="N77" s="148"/>
    </row>
    <row r="78" spans="1:14" x14ac:dyDescent="0.25">
      <c r="A78" s="47"/>
      <c r="B78" s="210" t="s">
        <v>14</v>
      </c>
      <c r="C78" s="142"/>
      <c r="D78" s="143"/>
      <c r="E78" s="78">
        <f>SUM(E79:E85)</f>
        <v>50</v>
      </c>
      <c r="F78" s="104">
        <f>SUM(F79:F85)</f>
        <v>0</v>
      </c>
      <c r="G78" s="104">
        <f>SUM(G79:G85)</f>
        <v>0</v>
      </c>
      <c r="H78" s="35"/>
      <c r="I78" s="125">
        <f>SUM(I79:I85)</f>
        <v>0</v>
      </c>
      <c r="J78" s="104">
        <f>SUM(J79:J85)</f>
        <v>0</v>
      </c>
      <c r="K78" s="104">
        <f>SUM(K79:K85)</f>
        <v>0</v>
      </c>
      <c r="L78" s="35"/>
      <c r="M78" s="125">
        <f>SUM(M79:M85)</f>
        <v>0</v>
      </c>
    </row>
    <row r="79" spans="1:14" ht="47.25" customHeight="1" x14ac:dyDescent="0.25">
      <c r="A79" s="47"/>
      <c r="B79" s="48"/>
      <c r="C79" s="48"/>
      <c r="D79" s="5" t="s">
        <v>46</v>
      </c>
      <c r="E79" s="49">
        <v>7</v>
      </c>
      <c r="F79" s="104">
        <v>0</v>
      </c>
      <c r="G79" s="104">
        <v>0</v>
      </c>
      <c r="H79" s="35"/>
      <c r="I79" s="107">
        <f t="shared" ref="I79:I85" si="13">F79+G79/2</f>
        <v>0</v>
      </c>
      <c r="J79" s="104">
        <v>0</v>
      </c>
      <c r="K79" s="104">
        <v>0</v>
      </c>
      <c r="L79" s="35"/>
      <c r="M79" s="107">
        <f t="shared" ref="M79:M85" si="14">J79+K79/2</f>
        <v>0</v>
      </c>
    </row>
    <row r="80" spans="1:14" ht="141" customHeight="1" x14ac:dyDescent="0.25">
      <c r="A80" s="47"/>
      <c r="B80" s="48"/>
      <c r="C80" s="48"/>
      <c r="D80" s="5" t="s">
        <v>90</v>
      </c>
      <c r="E80" s="49">
        <v>8</v>
      </c>
      <c r="F80" s="104">
        <v>0</v>
      </c>
      <c r="G80" s="104">
        <v>0</v>
      </c>
      <c r="H80" s="35"/>
      <c r="I80" s="107">
        <f t="shared" si="13"/>
        <v>0</v>
      </c>
      <c r="J80" s="104">
        <v>0</v>
      </c>
      <c r="K80" s="104">
        <v>0</v>
      </c>
      <c r="L80" s="35"/>
      <c r="M80" s="107">
        <f t="shared" si="14"/>
        <v>0</v>
      </c>
    </row>
    <row r="81" spans="1:14" ht="42" customHeight="1" x14ac:dyDescent="0.25">
      <c r="A81" s="47"/>
      <c r="B81" s="48"/>
      <c r="C81" s="48"/>
      <c r="D81" s="5" t="s">
        <v>82</v>
      </c>
      <c r="E81" s="49">
        <v>7</v>
      </c>
      <c r="F81" s="104">
        <v>0</v>
      </c>
      <c r="G81" s="104">
        <v>0</v>
      </c>
      <c r="H81" s="35"/>
      <c r="I81" s="107">
        <f t="shared" si="13"/>
        <v>0</v>
      </c>
      <c r="J81" s="104">
        <v>0</v>
      </c>
      <c r="K81" s="104">
        <v>0</v>
      </c>
      <c r="L81" s="35"/>
      <c r="M81" s="107">
        <f t="shared" si="14"/>
        <v>0</v>
      </c>
    </row>
    <row r="82" spans="1:14" ht="270" customHeight="1" x14ac:dyDescent="0.25">
      <c r="A82" s="47"/>
      <c r="B82" s="48"/>
      <c r="C82" s="48"/>
      <c r="D82" s="5" t="s">
        <v>91</v>
      </c>
      <c r="E82" s="49">
        <v>7</v>
      </c>
      <c r="F82" s="104">
        <v>0</v>
      </c>
      <c r="G82" s="104">
        <v>0</v>
      </c>
      <c r="H82" s="35"/>
      <c r="I82" s="107">
        <f t="shared" si="13"/>
        <v>0</v>
      </c>
      <c r="J82" s="104">
        <v>0</v>
      </c>
      <c r="K82" s="104">
        <v>0</v>
      </c>
      <c r="L82" s="35"/>
      <c r="M82" s="107">
        <f t="shared" si="14"/>
        <v>0</v>
      </c>
    </row>
    <row r="83" spans="1:14" ht="64.5" customHeight="1" x14ac:dyDescent="0.25">
      <c r="A83" s="47"/>
      <c r="B83" s="48"/>
      <c r="C83" s="48"/>
      <c r="D83" s="5" t="s">
        <v>83</v>
      </c>
      <c r="E83" s="49">
        <v>7</v>
      </c>
      <c r="F83" s="104">
        <v>0</v>
      </c>
      <c r="G83" s="104">
        <v>0</v>
      </c>
      <c r="H83" s="35"/>
      <c r="I83" s="107">
        <f t="shared" si="13"/>
        <v>0</v>
      </c>
      <c r="J83" s="104">
        <v>0</v>
      </c>
      <c r="K83" s="104">
        <v>0</v>
      </c>
      <c r="L83" s="35"/>
      <c r="M83" s="107">
        <f t="shared" si="14"/>
        <v>0</v>
      </c>
    </row>
    <row r="84" spans="1:14" ht="30.75" customHeight="1" x14ac:dyDescent="0.25">
      <c r="A84" s="47"/>
      <c r="B84" s="48"/>
      <c r="C84" s="48"/>
      <c r="D84" s="5" t="s">
        <v>84</v>
      </c>
      <c r="E84" s="49">
        <v>7</v>
      </c>
      <c r="F84" s="104">
        <v>0</v>
      </c>
      <c r="G84" s="104">
        <v>0</v>
      </c>
      <c r="H84" s="35"/>
      <c r="I84" s="107">
        <f t="shared" si="13"/>
        <v>0</v>
      </c>
      <c r="J84" s="104">
        <v>0</v>
      </c>
      <c r="K84" s="104">
        <v>0</v>
      </c>
      <c r="L84" s="35"/>
      <c r="M84" s="107">
        <f t="shared" si="14"/>
        <v>0</v>
      </c>
    </row>
    <row r="85" spans="1:14" ht="39.75" customHeight="1" x14ac:dyDescent="0.25">
      <c r="A85" s="47"/>
      <c r="B85" s="48"/>
      <c r="C85" s="48"/>
      <c r="D85" s="5" t="s">
        <v>85</v>
      </c>
      <c r="E85" s="49">
        <v>7</v>
      </c>
      <c r="F85" s="104">
        <v>0</v>
      </c>
      <c r="G85" s="104">
        <v>0</v>
      </c>
      <c r="H85" s="35"/>
      <c r="I85" s="107">
        <f t="shared" si="13"/>
        <v>0</v>
      </c>
      <c r="J85" s="104">
        <v>0</v>
      </c>
      <c r="K85" s="104">
        <v>0</v>
      </c>
      <c r="L85" s="35"/>
      <c r="M85" s="107">
        <f t="shared" si="14"/>
        <v>0</v>
      </c>
    </row>
    <row r="86" spans="1:14" ht="19.5" customHeight="1" x14ac:dyDescent="0.25">
      <c r="A86" s="47"/>
      <c r="B86" s="48"/>
      <c r="C86" s="48"/>
      <c r="D86" s="157" t="s">
        <v>113</v>
      </c>
      <c r="E86" s="150"/>
      <c r="F86" s="150"/>
      <c r="G86" s="150"/>
      <c r="H86" s="150"/>
      <c r="I86" s="150"/>
      <c r="J86" s="150"/>
      <c r="K86" s="150"/>
      <c r="L86" s="150"/>
      <c r="M86" s="150"/>
    </row>
    <row r="87" spans="1:14" x14ac:dyDescent="0.25">
      <c r="A87" s="47"/>
      <c r="B87" s="64"/>
      <c r="C87" s="48"/>
      <c r="D87" s="134" t="s">
        <v>55</v>
      </c>
      <c r="E87" s="134"/>
      <c r="F87" s="134"/>
      <c r="G87" s="134"/>
      <c r="H87" s="134"/>
      <c r="I87" s="134"/>
      <c r="J87" s="134"/>
      <c r="K87" s="135"/>
      <c r="L87" s="135"/>
      <c r="M87" s="135"/>
      <c r="N87" s="135"/>
    </row>
    <row r="88" spans="1:14" x14ac:dyDescent="0.25">
      <c r="A88" s="47"/>
      <c r="B88" s="64"/>
      <c r="C88" s="48"/>
      <c r="D88" s="134" t="s">
        <v>56</v>
      </c>
      <c r="E88" s="134"/>
      <c r="F88" s="134"/>
      <c r="G88" s="134"/>
      <c r="H88" s="134"/>
      <c r="I88" s="134"/>
      <c r="J88" s="134"/>
      <c r="K88" s="135"/>
      <c r="L88" s="135"/>
      <c r="M88" s="135"/>
      <c r="N88" s="135"/>
    </row>
    <row r="89" spans="1:14" x14ac:dyDescent="0.25">
      <c r="A89" s="47"/>
      <c r="B89" s="64"/>
      <c r="C89" s="48"/>
      <c r="D89" s="134" t="s">
        <v>57</v>
      </c>
      <c r="E89" s="134"/>
      <c r="F89" s="134"/>
      <c r="G89" s="134"/>
      <c r="H89" s="134"/>
      <c r="I89" s="134"/>
      <c r="J89" s="134"/>
      <c r="K89" s="135"/>
      <c r="L89" s="135"/>
      <c r="M89" s="135"/>
      <c r="N89" s="135"/>
    </row>
    <row r="90" spans="1:14" x14ac:dyDescent="0.25">
      <c r="A90" s="53" t="s">
        <v>17</v>
      </c>
      <c r="B90" s="211" t="s">
        <v>9</v>
      </c>
      <c r="C90" s="212"/>
      <c r="D90" s="213"/>
      <c r="E90" s="77">
        <v>8</v>
      </c>
      <c r="F90" s="77">
        <f>SUM(F91:F94)</f>
        <v>0</v>
      </c>
      <c r="G90" s="77">
        <f>SUM(G91:G94)</f>
        <v>0</v>
      </c>
      <c r="H90" s="35"/>
      <c r="I90" s="125">
        <f>SUM(I91:I94)</f>
        <v>0</v>
      </c>
      <c r="J90" s="77">
        <f>SUM(J91:J94)</f>
        <v>0</v>
      </c>
      <c r="K90" s="77">
        <f>SUM(K91:K94)</f>
        <v>0</v>
      </c>
      <c r="L90" s="35"/>
      <c r="M90" s="125">
        <f>SUM(M91:M94)</f>
        <v>0</v>
      </c>
    </row>
    <row r="91" spans="1:14" ht="45" x14ac:dyDescent="0.25">
      <c r="A91" s="52"/>
      <c r="B91" s="48"/>
      <c r="C91" s="48"/>
      <c r="D91" s="34" t="s">
        <v>133</v>
      </c>
      <c r="E91" s="49">
        <v>3</v>
      </c>
      <c r="F91" s="49"/>
      <c r="G91" s="104"/>
      <c r="H91" s="35"/>
      <c r="I91" s="107">
        <f t="shared" ref="I91:I94" si="15">F91+G91/2</f>
        <v>0</v>
      </c>
      <c r="J91" s="49"/>
      <c r="K91" s="104"/>
      <c r="L91" s="35"/>
      <c r="M91" s="107">
        <f t="shared" ref="M91:M94" si="16">J91+K91/2</f>
        <v>0</v>
      </c>
    </row>
    <row r="92" spans="1:14" ht="45" x14ac:dyDescent="0.25">
      <c r="A92" s="52"/>
      <c r="B92" s="48"/>
      <c r="C92" s="48"/>
      <c r="D92" s="34" t="s">
        <v>134</v>
      </c>
      <c r="E92" s="49">
        <v>5</v>
      </c>
      <c r="F92" s="49"/>
      <c r="G92" s="104"/>
      <c r="H92" s="35"/>
      <c r="I92" s="107">
        <f t="shared" si="15"/>
        <v>0</v>
      </c>
      <c r="J92" s="49"/>
      <c r="K92" s="104"/>
      <c r="L92" s="35"/>
      <c r="M92" s="107">
        <f t="shared" si="16"/>
        <v>0</v>
      </c>
    </row>
    <row r="93" spans="1:14" ht="60" x14ac:dyDescent="0.25">
      <c r="A93" s="52"/>
      <c r="B93" s="48"/>
      <c r="C93" s="48"/>
      <c r="D93" s="91" t="s">
        <v>142</v>
      </c>
      <c r="E93" s="49">
        <v>6</v>
      </c>
      <c r="F93" s="49"/>
      <c r="G93" s="104"/>
      <c r="H93" s="35"/>
      <c r="I93" s="107">
        <f t="shared" si="15"/>
        <v>0</v>
      </c>
      <c r="J93" s="49"/>
      <c r="K93" s="104"/>
      <c r="L93" s="35"/>
      <c r="M93" s="107">
        <f t="shared" si="16"/>
        <v>0</v>
      </c>
    </row>
    <row r="94" spans="1:14" ht="60" x14ac:dyDescent="0.25">
      <c r="A94" s="52"/>
      <c r="B94" s="48"/>
      <c r="C94" s="48"/>
      <c r="D94" s="34" t="s">
        <v>99</v>
      </c>
      <c r="E94" s="49">
        <v>8</v>
      </c>
      <c r="F94" s="49"/>
      <c r="G94" s="104"/>
      <c r="H94" s="35"/>
      <c r="I94" s="107">
        <f t="shared" si="15"/>
        <v>0</v>
      </c>
      <c r="J94" s="49"/>
      <c r="K94" s="104"/>
      <c r="L94" s="35"/>
      <c r="M94" s="107">
        <f t="shared" si="16"/>
        <v>0</v>
      </c>
    </row>
    <row r="95" spans="1:14" x14ac:dyDescent="0.25">
      <c r="A95" s="52"/>
      <c r="B95" s="64"/>
      <c r="C95" s="48"/>
      <c r="D95" s="144" t="s">
        <v>128</v>
      </c>
      <c r="E95" s="145"/>
      <c r="F95" s="145"/>
      <c r="G95" s="145"/>
      <c r="H95" s="145"/>
      <c r="I95" s="145"/>
      <c r="J95" s="145"/>
      <c r="K95" s="145"/>
      <c r="L95" s="145"/>
      <c r="M95" s="146"/>
    </row>
    <row r="96" spans="1:14" x14ac:dyDescent="0.25">
      <c r="A96" s="52"/>
      <c r="B96" s="81"/>
      <c r="C96" s="31"/>
      <c r="D96" s="147" t="s">
        <v>55</v>
      </c>
      <c r="E96" s="147"/>
      <c r="F96" s="147"/>
      <c r="G96" s="147"/>
      <c r="H96" s="147"/>
      <c r="I96" s="147"/>
      <c r="J96" s="147"/>
      <c r="K96" s="148"/>
      <c r="L96" s="148"/>
      <c r="M96" s="148"/>
      <c r="N96" s="148"/>
    </row>
    <row r="97" spans="1:14" x14ac:dyDescent="0.25">
      <c r="A97" s="52"/>
      <c r="B97" s="81"/>
      <c r="C97" s="31"/>
      <c r="D97" s="147" t="s">
        <v>56</v>
      </c>
      <c r="E97" s="147"/>
      <c r="F97" s="147"/>
      <c r="G97" s="147"/>
      <c r="H97" s="147"/>
      <c r="I97" s="147"/>
      <c r="J97" s="147"/>
      <c r="K97" s="148"/>
      <c r="L97" s="148"/>
      <c r="M97" s="148"/>
      <c r="N97" s="148"/>
    </row>
    <row r="98" spans="1:14" x14ac:dyDescent="0.25">
      <c r="A98" s="52"/>
      <c r="B98" s="81"/>
      <c r="C98" s="31"/>
      <c r="D98" s="147" t="s">
        <v>57</v>
      </c>
      <c r="E98" s="147"/>
      <c r="F98" s="147"/>
      <c r="G98" s="147"/>
      <c r="H98" s="147"/>
      <c r="I98" s="147"/>
      <c r="J98" s="147"/>
      <c r="K98" s="148"/>
      <c r="L98" s="148"/>
      <c r="M98" s="148"/>
      <c r="N98" s="148"/>
    </row>
    <row r="99" spans="1:14" ht="31.5" customHeight="1" x14ac:dyDescent="0.25">
      <c r="A99" s="58" t="s">
        <v>18</v>
      </c>
      <c r="B99" s="138" t="s">
        <v>107</v>
      </c>
      <c r="C99" s="139"/>
      <c r="D99" s="140"/>
      <c r="E99" s="82">
        <f>SUM(E100,E109)</f>
        <v>22</v>
      </c>
      <c r="F99" s="121">
        <f>SUM(F100,F109)</f>
        <v>0</v>
      </c>
      <c r="G99" s="121">
        <f>SUM(G100,G109)</f>
        <v>0</v>
      </c>
      <c r="H99" s="35"/>
      <c r="I99" s="121">
        <f>SUM(I100,I109)</f>
        <v>0</v>
      </c>
      <c r="J99" s="121">
        <f>SUM(J100,J109)</f>
        <v>0</v>
      </c>
      <c r="K99" s="121">
        <f>SUM(K100,K109)</f>
        <v>0</v>
      </c>
      <c r="L99" s="35"/>
      <c r="M99" s="131">
        <f>SUM(M100,M109)</f>
        <v>0</v>
      </c>
    </row>
    <row r="100" spans="1:14" x14ac:dyDescent="0.25">
      <c r="A100" s="59"/>
      <c r="B100" s="141" t="s">
        <v>47</v>
      </c>
      <c r="C100" s="142"/>
      <c r="D100" s="143"/>
      <c r="E100" s="83">
        <f>SUM(E101:E104)</f>
        <v>8</v>
      </c>
      <c r="F100" s="101">
        <f>SUM(F101:F104)</f>
        <v>0</v>
      </c>
      <c r="G100" s="101">
        <f>SUM(G101:G104)</f>
        <v>0</v>
      </c>
      <c r="H100" s="35"/>
      <c r="I100" s="101">
        <f>SUM(I101:I104)</f>
        <v>0</v>
      </c>
      <c r="J100" s="101">
        <f>SUM(J101:J104)</f>
        <v>0</v>
      </c>
      <c r="K100" s="101">
        <f>SUM(K101:K104)</f>
        <v>0</v>
      </c>
      <c r="L100" s="35"/>
      <c r="M100" s="101">
        <f>SUM(M101:M104)</f>
        <v>0</v>
      </c>
    </row>
    <row r="101" spans="1:14" ht="72" customHeight="1" x14ac:dyDescent="0.25">
      <c r="A101" s="52"/>
      <c r="B101" s="48"/>
      <c r="C101" s="48"/>
      <c r="D101" s="5" t="s">
        <v>20</v>
      </c>
      <c r="E101" s="49">
        <v>2</v>
      </c>
      <c r="F101" s="49">
        <v>0</v>
      </c>
      <c r="G101" s="104">
        <v>0</v>
      </c>
      <c r="H101" s="35"/>
      <c r="I101" s="107">
        <f t="shared" ref="I101:I104" si="17">F101+G101/2</f>
        <v>0</v>
      </c>
      <c r="J101" s="49">
        <v>0</v>
      </c>
      <c r="K101" s="104">
        <v>0</v>
      </c>
      <c r="L101" s="35"/>
      <c r="M101" s="107">
        <f t="shared" ref="M101:M104" si="18">J101+K101/2</f>
        <v>0</v>
      </c>
    </row>
    <row r="102" spans="1:14" ht="84.75" customHeight="1" x14ac:dyDescent="0.25">
      <c r="A102" s="52"/>
      <c r="B102" s="48"/>
      <c r="C102" s="48"/>
      <c r="D102" s="5" t="s">
        <v>15</v>
      </c>
      <c r="E102" s="49">
        <v>2</v>
      </c>
      <c r="F102" s="49">
        <v>0</v>
      </c>
      <c r="G102" s="104">
        <v>0</v>
      </c>
      <c r="H102" s="35"/>
      <c r="I102" s="107">
        <f t="shared" si="17"/>
        <v>0</v>
      </c>
      <c r="J102" s="49">
        <v>0</v>
      </c>
      <c r="K102" s="104">
        <v>0</v>
      </c>
      <c r="L102" s="35"/>
      <c r="M102" s="107">
        <f t="shared" si="18"/>
        <v>0</v>
      </c>
    </row>
    <row r="103" spans="1:14" ht="76.5" customHeight="1" x14ac:dyDescent="0.25">
      <c r="A103" s="52"/>
      <c r="B103" s="48"/>
      <c r="C103" s="48"/>
      <c r="D103" s="5" t="s">
        <v>43</v>
      </c>
      <c r="E103" s="49">
        <v>2</v>
      </c>
      <c r="F103" s="49">
        <v>0</v>
      </c>
      <c r="G103" s="104">
        <v>0</v>
      </c>
      <c r="H103" s="35"/>
      <c r="I103" s="107">
        <f t="shared" si="17"/>
        <v>0</v>
      </c>
      <c r="J103" s="49">
        <v>0</v>
      </c>
      <c r="K103" s="104">
        <v>0</v>
      </c>
      <c r="L103" s="35"/>
      <c r="M103" s="107">
        <f t="shared" si="18"/>
        <v>0</v>
      </c>
    </row>
    <row r="104" spans="1:14" ht="36.75" customHeight="1" x14ac:dyDescent="0.25">
      <c r="A104" s="52"/>
      <c r="B104" s="48"/>
      <c r="C104" s="48"/>
      <c r="D104" s="5" t="s">
        <v>44</v>
      </c>
      <c r="E104" s="49">
        <v>2</v>
      </c>
      <c r="F104" s="49">
        <v>0</v>
      </c>
      <c r="G104" s="104">
        <v>0</v>
      </c>
      <c r="H104" s="35"/>
      <c r="I104" s="107">
        <f t="shared" si="17"/>
        <v>0</v>
      </c>
      <c r="J104" s="49">
        <v>0</v>
      </c>
      <c r="K104" s="104">
        <v>0</v>
      </c>
      <c r="L104" s="35"/>
      <c r="M104" s="107">
        <f t="shared" si="18"/>
        <v>0</v>
      </c>
    </row>
    <row r="105" spans="1:14" ht="15" customHeight="1" x14ac:dyDescent="0.25">
      <c r="A105" s="52"/>
      <c r="B105" s="48"/>
      <c r="C105" s="48"/>
      <c r="D105" s="158" t="s">
        <v>109</v>
      </c>
      <c r="E105" s="158"/>
      <c r="F105" s="158"/>
      <c r="G105" s="158"/>
      <c r="H105" s="158"/>
      <c r="I105" s="158"/>
      <c r="J105" s="158"/>
      <c r="K105" s="158"/>
      <c r="L105" s="158"/>
      <c r="M105" s="158"/>
    </row>
    <row r="106" spans="1:14" x14ac:dyDescent="0.25">
      <c r="A106" s="52"/>
      <c r="B106" s="38"/>
      <c r="C106" s="5"/>
      <c r="D106" s="147" t="s">
        <v>55</v>
      </c>
      <c r="E106" s="147"/>
      <c r="F106" s="147"/>
      <c r="G106" s="147"/>
      <c r="H106" s="147"/>
      <c r="I106" s="147"/>
      <c r="J106" s="147"/>
      <c r="K106" s="148"/>
      <c r="L106" s="148"/>
      <c r="M106" s="148"/>
      <c r="N106" s="148"/>
    </row>
    <row r="107" spans="1:14" x14ac:dyDescent="0.25">
      <c r="A107" s="52"/>
      <c r="B107" s="38"/>
      <c r="C107" s="5"/>
      <c r="D107" s="147" t="s">
        <v>56</v>
      </c>
      <c r="E107" s="147"/>
      <c r="F107" s="147"/>
      <c r="G107" s="147"/>
      <c r="H107" s="147"/>
      <c r="I107" s="147"/>
      <c r="J107" s="147"/>
      <c r="K107" s="148"/>
      <c r="L107" s="148"/>
      <c r="M107" s="148"/>
      <c r="N107" s="148"/>
    </row>
    <row r="108" spans="1:14" x14ac:dyDescent="0.25">
      <c r="A108" s="52"/>
      <c r="B108" s="38"/>
      <c r="C108" s="5"/>
      <c r="D108" s="147" t="s">
        <v>57</v>
      </c>
      <c r="E108" s="147"/>
      <c r="F108" s="147"/>
      <c r="G108" s="147"/>
      <c r="H108" s="147"/>
      <c r="I108" s="147"/>
      <c r="J108" s="147"/>
      <c r="K108" s="148"/>
      <c r="L108" s="148"/>
      <c r="M108" s="148"/>
      <c r="N108" s="148"/>
    </row>
    <row r="109" spans="1:14" x14ac:dyDescent="0.25">
      <c r="A109" s="52"/>
      <c r="B109" s="141" t="s">
        <v>48</v>
      </c>
      <c r="C109" s="142"/>
      <c r="D109" s="143"/>
      <c r="E109" s="84">
        <v>14</v>
      </c>
      <c r="F109" s="35">
        <f>SUM(F110:F111)</f>
        <v>0</v>
      </c>
      <c r="G109" s="35">
        <f>SUM(G110:G111)</f>
        <v>0</v>
      </c>
      <c r="H109" s="35"/>
      <c r="I109" s="104">
        <f>SUM(I110:I111)</f>
        <v>0</v>
      </c>
      <c r="J109" s="35">
        <f>SUM(J110:J111)</f>
        <v>0</v>
      </c>
      <c r="K109" s="35">
        <f>SUM(K110:K111)</f>
        <v>0</v>
      </c>
      <c r="L109" s="35"/>
      <c r="M109" s="104">
        <f>SUM(M110:M111)</f>
        <v>0</v>
      </c>
    </row>
    <row r="110" spans="1:14" ht="60" customHeight="1" x14ac:dyDescent="0.25">
      <c r="A110" s="52"/>
      <c r="B110" s="34"/>
      <c r="C110" s="5"/>
      <c r="D110" s="110" t="s">
        <v>132</v>
      </c>
      <c r="E110" s="84">
        <v>14</v>
      </c>
      <c r="F110" s="104"/>
      <c r="G110" s="104"/>
      <c r="H110" s="35"/>
      <c r="I110" s="107">
        <f t="shared" ref="I110:I111" si="19">F110+G110/2</f>
        <v>0</v>
      </c>
      <c r="J110" s="104"/>
      <c r="K110" s="104"/>
      <c r="L110" s="35"/>
      <c r="M110" s="107">
        <f t="shared" ref="M110:M111" si="20">J110+K110/2</f>
        <v>0</v>
      </c>
    </row>
    <row r="111" spans="1:14" ht="33" customHeight="1" x14ac:dyDescent="0.25">
      <c r="A111" s="52"/>
      <c r="B111" s="48"/>
      <c r="C111" s="48"/>
      <c r="D111" s="110" t="s">
        <v>131</v>
      </c>
      <c r="E111" s="84">
        <v>0</v>
      </c>
      <c r="F111" s="104"/>
      <c r="G111" s="104"/>
      <c r="H111" s="35"/>
      <c r="I111" s="107">
        <f t="shared" si="19"/>
        <v>0</v>
      </c>
      <c r="J111" s="104"/>
      <c r="K111" s="104"/>
      <c r="L111" s="35"/>
      <c r="M111" s="107">
        <f t="shared" si="20"/>
        <v>0</v>
      </c>
    </row>
    <row r="112" spans="1:14" ht="21.75" customHeight="1" x14ac:dyDescent="0.25">
      <c r="A112" s="52"/>
      <c r="B112" s="64"/>
      <c r="C112" s="48"/>
      <c r="D112" s="199" t="s">
        <v>128</v>
      </c>
      <c r="E112" s="167"/>
      <c r="F112" s="167"/>
      <c r="G112" s="167"/>
      <c r="H112" s="167"/>
      <c r="I112" s="167"/>
      <c r="J112" s="167"/>
      <c r="K112" s="167"/>
      <c r="L112" s="167"/>
      <c r="M112" s="168"/>
    </row>
    <row r="113" spans="1:14" x14ac:dyDescent="0.25">
      <c r="A113" s="52"/>
      <c r="B113" s="38"/>
      <c r="C113" s="5"/>
      <c r="D113" s="147" t="s">
        <v>55</v>
      </c>
      <c r="E113" s="147"/>
      <c r="F113" s="147"/>
      <c r="G113" s="147"/>
      <c r="H113" s="147"/>
      <c r="I113" s="147"/>
      <c r="J113" s="147"/>
      <c r="K113" s="148"/>
      <c r="L113" s="148"/>
      <c r="M113" s="148"/>
      <c r="N113" s="148"/>
    </row>
    <row r="114" spans="1:14" x14ac:dyDescent="0.25">
      <c r="A114" s="52"/>
      <c r="B114" s="38"/>
      <c r="C114" s="5"/>
      <c r="D114" s="147" t="s">
        <v>56</v>
      </c>
      <c r="E114" s="147"/>
      <c r="F114" s="147"/>
      <c r="G114" s="147"/>
      <c r="H114" s="147"/>
      <c r="I114" s="147"/>
      <c r="J114" s="147"/>
      <c r="K114" s="148"/>
      <c r="L114" s="148"/>
      <c r="M114" s="148"/>
      <c r="N114" s="148"/>
    </row>
    <row r="115" spans="1:14" x14ac:dyDescent="0.25">
      <c r="A115" s="52"/>
      <c r="B115" s="38"/>
      <c r="C115" s="5"/>
      <c r="D115" s="147" t="s">
        <v>57</v>
      </c>
      <c r="E115" s="147"/>
      <c r="F115" s="147"/>
      <c r="G115" s="147"/>
      <c r="H115" s="147"/>
      <c r="I115" s="147"/>
      <c r="J115" s="147"/>
      <c r="K115" s="148"/>
      <c r="L115" s="148"/>
      <c r="M115" s="148"/>
      <c r="N115" s="148"/>
    </row>
    <row r="116" spans="1:14" ht="68.25" customHeight="1" x14ac:dyDescent="0.25">
      <c r="A116" s="50">
        <v>3</v>
      </c>
      <c r="B116" s="151" t="s">
        <v>145</v>
      </c>
      <c r="C116" s="152"/>
      <c r="D116" s="153"/>
      <c r="E116" s="37">
        <f>SUM(E117,E124)/2</f>
        <v>10</v>
      </c>
      <c r="F116" s="120"/>
      <c r="G116" s="120"/>
      <c r="H116" s="120">
        <f>SUM(H117,H124)/2</f>
        <v>0</v>
      </c>
      <c r="I116" s="120">
        <f>SUM(I117,I124)/2</f>
        <v>0</v>
      </c>
      <c r="J116" s="120"/>
      <c r="K116" s="120"/>
      <c r="L116" s="120">
        <f>SUM(L117,L124)/2</f>
        <v>0</v>
      </c>
      <c r="M116" s="132">
        <f>SUM(M117,M124)/2</f>
        <v>0</v>
      </c>
    </row>
    <row r="117" spans="1:14" ht="28.5" customHeight="1" x14ac:dyDescent="0.25">
      <c r="A117" s="58" t="s">
        <v>6</v>
      </c>
      <c r="B117" s="138" t="s">
        <v>24</v>
      </c>
      <c r="C117" s="139"/>
      <c r="D117" s="140"/>
      <c r="E117" s="82">
        <f>SUM(E118:E119)</f>
        <v>10</v>
      </c>
      <c r="F117" s="104"/>
      <c r="G117" s="104"/>
      <c r="H117" s="104">
        <f>SUM(H118:H119)</f>
        <v>0</v>
      </c>
      <c r="I117" s="104">
        <f>SUM(I118:I119)</f>
        <v>0</v>
      </c>
      <c r="J117" s="104"/>
      <c r="K117" s="104"/>
      <c r="L117" s="104">
        <f>SUM(L118:L119)</f>
        <v>0</v>
      </c>
      <c r="M117" s="104">
        <f>SUM(M118:M119)</f>
        <v>0</v>
      </c>
    </row>
    <row r="118" spans="1:14" ht="60.75" customHeight="1" x14ac:dyDescent="0.25">
      <c r="A118" s="52"/>
      <c r="B118" s="48"/>
      <c r="C118" s="48"/>
      <c r="D118" s="99" t="s">
        <v>80</v>
      </c>
      <c r="E118" s="49">
        <v>5</v>
      </c>
      <c r="F118" s="104"/>
      <c r="G118" s="104"/>
      <c r="H118" s="104">
        <v>0</v>
      </c>
      <c r="I118" s="104">
        <f>H118</f>
        <v>0</v>
      </c>
      <c r="J118" s="104"/>
      <c r="K118" s="104"/>
      <c r="L118" s="104">
        <v>0</v>
      </c>
      <c r="M118" s="104">
        <f>L118</f>
        <v>0</v>
      </c>
    </row>
    <row r="119" spans="1:14" ht="59.25" customHeight="1" x14ac:dyDescent="0.25">
      <c r="A119" s="52"/>
      <c r="B119" s="48"/>
      <c r="C119" s="48"/>
      <c r="D119" s="5" t="s">
        <v>73</v>
      </c>
      <c r="E119" s="49">
        <v>5</v>
      </c>
      <c r="F119" s="104"/>
      <c r="G119" s="104"/>
      <c r="H119" s="104">
        <v>0</v>
      </c>
      <c r="I119" s="104">
        <f>H119</f>
        <v>0</v>
      </c>
      <c r="J119" s="104"/>
      <c r="K119" s="104"/>
      <c r="L119" s="104">
        <v>0</v>
      </c>
      <c r="M119" s="104">
        <f>L119</f>
        <v>0</v>
      </c>
    </row>
    <row r="120" spans="1:14" ht="18" customHeight="1" x14ac:dyDescent="0.25">
      <c r="A120" s="52"/>
      <c r="B120" s="48"/>
      <c r="C120" s="48"/>
      <c r="D120" s="144" t="s">
        <v>112</v>
      </c>
      <c r="E120" s="165"/>
      <c r="F120" s="165"/>
      <c r="G120" s="165"/>
      <c r="H120" s="165"/>
      <c r="I120" s="165"/>
      <c r="J120" s="165"/>
      <c r="K120" s="165"/>
      <c r="L120" s="165"/>
      <c r="M120" s="166"/>
    </row>
    <row r="121" spans="1:14" ht="10.5" customHeight="1" x14ac:dyDescent="0.25">
      <c r="A121" s="52"/>
      <c r="B121" s="64"/>
      <c r="C121" s="48"/>
      <c r="D121" s="147" t="s">
        <v>55</v>
      </c>
      <c r="E121" s="147"/>
      <c r="F121" s="147"/>
      <c r="G121" s="147"/>
      <c r="H121" s="147"/>
      <c r="I121" s="147"/>
      <c r="J121" s="147"/>
      <c r="K121" s="148"/>
      <c r="L121" s="148"/>
      <c r="M121" s="148"/>
      <c r="N121" s="148"/>
    </row>
    <row r="122" spans="1:14" ht="10.5" customHeight="1" x14ac:dyDescent="0.25">
      <c r="A122" s="52"/>
      <c r="B122" s="64"/>
      <c r="C122" s="48"/>
      <c r="D122" s="147" t="s">
        <v>56</v>
      </c>
      <c r="E122" s="147"/>
      <c r="F122" s="147"/>
      <c r="G122" s="147"/>
      <c r="H122" s="147"/>
      <c r="I122" s="147"/>
      <c r="J122" s="147"/>
      <c r="K122" s="148"/>
      <c r="L122" s="148"/>
      <c r="M122" s="148"/>
      <c r="N122" s="148"/>
    </row>
    <row r="123" spans="1:14" ht="10.5" customHeight="1" x14ac:dyDescent="0.25">
      <c r="A123" s="52"/>
      <c r="B123" s="64"/>
      <c r="C123" s="48"/>
      <c r="D123" s="147" t="s">
        <v>57</v>
      </c>
      <c r="E123" s="147"/>
      <c r="F123" s="147"/>
      <c r="G123" s="147"/>
      <c r="H123" s="147"/>
      <c r="I123" s="147"/>
      <c r="J123" s="147"/>
      <c r="K123" s="148"/>
      <c r="L123" s="148"/>
      <c r="M123" s="148"/>
      <c r="N123" s="148"/>
    </row>
    <row r="124" spans="1:14" ht="33.75" customHeight="1" x14ac:dyDescent="0.25">
      <c r="A124" s="58" t="s">
        <v>7</v>
      </c>
      <c r="B124" s="138" t="s">
        <v>25</v>
      </c>
      <c r="C124" s="139"/>
      <c r="D124" s="140"/>
      <c r="E124" s="82">
        <f>SUM(E125:E127)</f>
        <v>10</v>
      </c>
      <c r="F124" s="121"/>
      <c r="G124" s="121"/>
      <c r="H124" s="121">
        <f>SUM(H125:H127)</f>
        <v>0</v>
      </c>
      <c r="I124" s="121">
        <f>SUM(I125:I127)</f>
        <v>0</v>
      </c>
      <c r="J124" s="121"/>
      <c r="K124" s="121"/>
      <c r="L124" s="121">
        <f>SUM(L125:L127)</f>
        <v>0</v>
      </c>
      <c r="M124" s="121">
        <f>SUM(M125:M127)</f>
        <v>0</v>
      </c>
    </row>
    <row r="125" spans="1:14" ht="118.5" customHeight="1" x14ac:dyDescent="0.25">
      <c r="A125" s="52"/>
      <c r="B125" s="48"/>
      <c r="C125" s="48"/>
      <c r="D125" s="36" t="s">
        <v>81</v>
      </c>
      <c r="E125" s="49">
        <v>4</v>
      </c>
      <c r="F125" s="104"/>
      <c r="G125" s="104"/>
      <c r="H125" s="104">
        <v>0</v>
      </c>
      <c r="I125" s="104">
        <f>H125</f>
        <v>0</v>
      </c>
      <c r="J125" s="104"/>
      <c r="K125" s="104"/>
      <c r="L125" s="104">
        <v>0</v>
      </c>
      <c r="M125" s="104">
        <f>L125</f>
        <v>0</v>
      </c>
    </row>
    <row r="126" spans="1:14" ht="109.5" customHeight="1" x14ac:dyDescent="0.25">
      <c r="A126" s="52"/>
      <c r="B126" s="48"/>
      <c r="C126" s="48"/>
      <c r="D126" s="30" t="s">
        <v>26</v>
      </c>
      <c r="E126" s="49">
        <v>3</v>
      </c>
      <c r="F126" s="104"/>
      <c r="G126" s="104"/>
      <c r="H126" s="104">
        <v>0</v>
      </c>
      <c r="I126" s="104">
        <f t="shared" ref="I126:I127" si="21">H126</f>
        <v>0</v>
      </c>
      <c r="J126" s="104"/>
      <c r="K126" s="104"/>
      <c r="L126" s="104">
        <v>0</v>
      </c>
      <c r="M126" s="104">
        <f t="shared" ref="M126:M127" si="22">L126</f>
        <v>0</v>
      </c>
    </row>
    <row r="127" spans="1:14" ht="67.5" customHeight="1" x14ac:dyDescent="0.25">
      <c r="A127" s="52"/>
      <c r="B127" s="48"/>
      <c r="C127" s="48"/>
      <c r="D127" s="5" t="s">
        <v>27</v>
      </c>
      <c r="E127" s="49">
        <v>3</v>
      </c>
      <c r="F127" s="104"/>
      <c r="G127" s="104"/>
      <c r="H127" s="104">
        <v>0</v>
      </c>
      <c r="I127" s="104">
        <f t="shared" si="21"/>
        <v>0</v>
      </c>
      <c r="J127" s="104"/>
      <c r="K127" s="104"/>
      <c r="L127" s="104">
        <v>0</v>
      </c>
      <c r="M127" s="104">
        <f t="shared" si="22"/>
        <v>0</v>
      </c>
    </row>
    <row r="128" spans="1:14" ht="22.5" customHeight="1" x14ac:dyDescent="0.25">
      <c r="A128" s="52"/>
      <c r="B128" s="48"/>
      <c r="C128" s="48"/>
      <c r="D128" s="144" t="s">
        <v>111</v>
      </c>
      <c r="E128" s="167"/>
      <c r="F128" s="167"/>
      <c r="G128" s="167"/>
      <c r="H128" s="167"/>
      <c r="I128" s="167"/>
      <c r="J128" s="167"/>
      <c r="K128" s="167"/>
      <c r="L128" s="167"/>
      <c r="M128" s="168"/>
    </row>
    <row r="129" spans="1:14" ht="12" customHeight="1" x14ac:dyDescent="0.25">
      <c r="A129" s="52"/>
      <c r="B129" s="64"/>
      <c r="C129" s="48"/>
      <c r="D129" s="147" t="s">
        <v>55</v>
      </c>
      <c r="E129" s="147"/>
      <c r="F129" s="147"/>
      <c r="G129" s="147"/>
      <c r="H129" s="147"/>
      <c r="I129" s="147"/>
      <c r="J129" s="147"/>
      <c r="K129" s="148"/>
      <c r="L129" s="148"/>
      <c r="M129" s="148"/>
      <c r="N129" s="148"/>
    </row>
    <row r="130" spans="1:14" ht="12" customHeight="1" x14ac:dyDescent="0.25">
      <c r="A130" s="52"/>
      <c r="B130" s="64"/>
      <c r="C130" s="48"/>
      <c r="D130" s="147" t="s">
        <v>56</v>
      </c>
      <c r="E130" s="147"/>
      <c r="F130" s="147"/>
      <c r="G130" s="147"/>
      <c r="H130" s="147"/>
      <c r="I130" s="147"/>
      <c r="J130" s="147"/>
      <c r="K130" s="148"/>
      <c r="L130" s="148"/>
      <c r="M130" s="148"/>
      <c r="N130" s="148"/>
    </row>
    <row r="131" spans="1:14" ht="12" customHeight="1" x14ac:dyDescent="0.25">
      <c r="A131" s="52"/>
      <c r="B131" s="64"/>
      <c r="C131" s="48"/>
      <c r="D131" s="147" t="s">
        <v>57</v>
      </c>
      <c r="E131" s="147"/>
      <c r="F131" s="147"/>
      <c r="G131" s="147"/>
      <c r="H131" s="147"/>
      <c r="I131" s="147"/>
      <c r="J131" s="147"/>
      <c r="K131" s="148"/>
      <c r="L131" s="148"/>
      <c r="M131" s="148"/>
      <c r="N131" s="148"/>
    </row>
    <row r="132" spans="1:14" ht="54.75" customHeight="1" x14ac:dyDescent="0.25">
      <c r="A132" s="50">
        <v>4</v>
      </c>
      <c r="B132" s="151" t="s">
        <v>146</v>
      </c>
      <c r="C132" s="152"/>
      <c r="D132" s="153"/>
      <c r="E132" s="37">
        <f>SUM(E133:E134)</f>
        <v>5</v>
      </c>
      <c r="F132" s="120">
        <f>SUM(F133:F134)</f>
        <v>0</v>
      </c>
      <c r="G132" s="120">
        <f>SUM(G133:G134)</f>
        <v>0</v>
      </c>
      <c r="H132" s="35"/>
      <c r="I132" s="120">
        <f>SUM(I133:I134)</f>
        <v>0</v>
      </c>
      <c r="J132" s="120">
        <f>SUM(J133:J134)</f>
        <v>0</v>
      </c>
      <c r="K132" s="120">
        <f>SUM(K133:K134)</f>
        <v>0</v>
      </c>
      <c r="L132" s="35"/>
      <c r="M132" s="120">
        <f>SUM(M133:M134)</f>
        <v>0</v>
      </c>
    </row>
    <row r="133" spans="1:14" ht="69" customHeight="1" x14ac:dyDescent="0.25">
      <c r="A133" s="47"/>
      <c r="B133" s="48"/>
      <c r="C133" s="48"/>
      <c r="D133" s="91" t="s">
        <v>74</v>
      </c>
      <c r="E133" s="49">
        <v>3</v>
      </c>
      <c r="F133" s="102">
        <v>0</v>
      </c>
      <c r="G133" s="104">
        <v>0</v>
      </c>
      <c r="H133" s="35"/>
      <c r="I133" s="107">
        <f t="shared" ref="I133:I134" si="23">F133+G133/2</f>
        <v>0</v>
      </c>
      <c r="J133" s="102">
        <v>0</v>
      </c>
      <c r="K133" s="104">
        <v>0</v>
      </c>
      <c r="L133" s="35"/>
      <c r="M133" s="107">
        <f t="shared" ref="M133:M134" si="24">J133+K133/2</f>
        <v>0</v>
      </c>
    </row>
    <row r="134" spans="1:14" ht="64.5" customHeight="1" x14ac:dyDescent="0.25">
      <c r="A134" s="47"/>
      <c r="B134" s="48"/>
      <c r="C134" s="48"/>
      <c r="D134" s="91" t="s">
        <v>75</v>
      </c>
      <c r="E134" s="49">
        <v>2</v>
      </c>
      <c r="F134" s="102">
        <v>0</v>
      </c>
      <c r="G134" s="104">
        <v>0</v>
      </c>
      <c r="H134" s="35"/>
      <c r="I134" s="107">
        <f t="shared" si="23"/>
        <v>0</v>
      </c>
      <c r="J134" s="102">
        <v>0</v>
      </c>
      <c r="K134" s="104">
        <v>0</v>
      </c>
      <c r="L134" s="35"/>
      <c r="M134" s="107">
        <f t="shared" si="24"/>
        <v>0</v>
      </c>
    </row>
    <row r="135" spans="1:14" ht="18.75" customHeight="1" x14ac:dyDescent="0.25">
      <c r="A135" s="47"/>
      <c r="B135" s="48"/>
      <c r="C135" s="48"/>
      <c r="D135" s="149" t="s">
        <v>110</v>
      </c>
      <c r="E135" s="150"/>
      <c r="F135" s="150"/>
      <c r="G135" s="150"/>
      <c r="H135" s="150"/>
      <c r="I135" s="150"/>
      <c r="J135" s="150"/>
      <c r="K135" s="150"/>
      <c r="L135" s="150"/>
      <c r="M135" s="150"/>
    </row>
    <row r="136" spans="1:14" ht="12" customHeight="1" x14ac:dyDescent="0.25">
      <c r="A136" s="47"/>
      <c r="B136" s="64"/>
      <c r="C136" s="48"/>
      <c r="D136" s="134" t="s">
        <v>55</v>
      </c>
      <c r="E136" s="134"/>
      <c r="F136" s="134"/>
      <c r="G136" s="134"/>
      <c r="H136" s="134"/>
      <c r="I136" s="134"/>
      <c r="J136" s="134"/>
      <c r="K136" s="135"/>
      <c r="L136" s="135"/>
      <c r="M136" s="135"/>
      <c r="N136" s="135"/>
    </row>
    <row r="137" spans="1:14" ht="12" customHeight="1" x14ac:dyDescent="0.25">
      <c r="A137" s="47"/>
      <c r="B137" s="64"/>
      <c r="C137" s="48"/>
      <c r="D137" s="134" t="s">
        <v>56</v>
      </c>
      <c r="E137" s="134"/>
      <c r="F137" s="134"/>
      <c r="G137" s="134"/>
      <c r="H137" s="134"/>
      <c r="I137" s="134"/>
      <c r="J137" s="134"/>
      <c r="K137" s="135"/>
      <c r="L137" s="135"/>
      <c r="M137" s="135"/>
      <c r="N137" s="135"/>
    </row>
    <row r="138" spans="1:14" ht="11.25" customHeight="1" x14ac:dyDescent="0.25">
      <c r="A138" s="47"/>
      <c r="B138" s="64"/>
      <c r="C138" s="48"/>
      <c r="D138" s="134" t="s">
        <v>57</v>
      </c>
      <c r="E138" s="134"/>
      <c r="F138" s="134"/>
      <c r="G138" s="134"/>
      <c r="H138" s="134"/>
      <c r="I138" s="134"/>
      <c r="J138" s="134"/>
      <c r="K138" s="135"/>
      <c r="L138" s="135"/>
      <c r="M138" s="135"/>
      <c r="N138" s="135"/>
    </row>
    <row r="139" spans="1:14" ht="48" customHeight="1" x14ac:dyDescent="0.25">
      <c r="A139" s="50">
        <v>5</v>
      </c>
      <c r="B139" s="154" t="s">
        <v>147</v>
      </c>
      <c r="C139" s="155"/>
      <c r="D139" s="156"/>
      <c r="E139" s="44">
        <f>SUM(E140,E167)/2</f>
        <v>15</v>
      </c>
      <c r="F139" s="120">
        <f>SUM(F140,F167)/2</f>
        <v>0</v>
      </c>
      <c r="G139" s="120">
        <f>SUM(G140,G167)/2</f>
        <v>0</v>
      </c>
      <c r="H139" s="35"/>
      <c r="I139" s="120">
        <f>SUM(I140,I167)/2</f>
        <v>0</v>
      </c>
      <c r="J139" s="120">
        <f>SUM(J140,J167)/2</f>
        <v>0</v>
      </c>
      <c r="K139" s="120">
        <f>SUM(K140,K167)/2</f>
        <v>0</v>
      </c>
      <c r="L139" s="35"/>
      <c r="M139" s="132">
        <f>SUM(M140,M167)/2</f>
        <v>0</v>
      </c>
    </row>
    <row r="140" spans="1:14" ht="47.25" customHeight="1" x14ac:dyDescent="0.25">
      <c r="A140" s="58" t="s">
        <v>16</v>
      </c>
      <c r="B140" s="138" t="s">
        <v>108</v>
      </c>
      <c r="C140" s="139"/>
      <c r="D140" s="140"/>
      <c r="E140" s="82">
        <f>SUM(E141,E150,E159)</f>
        <v>24</v>
      </c>
      <c r="F140" s="121">
        <f>SUM(F141,F150,F159)</f>
        <v>0</v>
      </c>
      <c r="G140" s="121">
        <f>SUM(G141,G150,G159)</f>
        <v>0</v>
      </c>
      <c r="H140" s="35"/>
      <c r="I140" s="121">
        <f>SUM(I141,I150,I159)</f>
        <v>0</v>
      </c>
      <c r="J140" s="121">
        <f>SUM(J141,J150,J159)</f>
        <v>0</v>
      </c>
      <c r="K140" s="121">
        <f>SUM(K141,K150,K159)</f>
        <v>0</v>
      </c>
      <c r="L140" s="35"/>
      <c r="M140" s="131">
        <f>SUM(M141,M150,M159)</f>
        <v>0</v>
      </c>
    </row>
    <row r="141" spans="1:14" ht="24" customHeight="1" x14ac:dyDescent="0.25">
      <c r="A141" s="52"/>
      <c r="B141" s="141" t="s">
        <v>59</v>
      </c>
      <c r="C141" s="142"/>
      <c r="D141" s="143"/>
      <c r="E141" s="49">
        <v>8</v>
      </c>
      <c r="F141" s="122"/>
      <c r="G141" s="122"/>
      <c r="H141" s="35"/>
      <c r="I141" s="107">
        <f t="shared" ref="I141:I145" si="25">F141+G141/2</f>
        <v>0</v>
      </c>
      <c r="J141" s="122"/>
      <c r="K141" s="122"/>
      <c r="L141" s="35"/>
      <c r="M141" s="107">
        <f t="shared" ref="M141:M145" si="26">J141+K141/2</f>
        <v>0</v>
      </c>
    </row>
    <row r="142" spans="1:14" ht="41.25" customHeight="1" x14ac:dyDescent="0.25">
      <c r="A142" s="52"/>
      <c r="B142" s="43"/>
      <c r="C142" s="29"/>
      <c r="D142" s="33" t="s">
        <v>60</v>
      </c>
      <c r="E142" s="49">
        <v>8</v>
      </c>
      <c r="F142" s="104"/>
      <c r="G142" s="104"/>
      <c r="H142" s="35"/>
      <c r="I142" s="107">
        <f t="shared" si="25"/>
        <v>0</v>
      </c>
      <c r="J142" s="104"/>
      <c r="K142" s="104"/>
      <c r="L142" s="35"/>
      <c r="M142" s="107">
        <f t="shared" si="26"/>
        <v>0</v>
      </c>
    </row>
    <row r="143" spans="1:14" ht="29.25" customHeight="1" x14ac:dyDescent="0.25">
      <c r="A143" s="52"/>
      <c r="B143" s="43"/>
      <c r="C143" s="29"/>
      <c r="D143" s="33" t="s">
        <v>67</v>
      </c>
      <c r="E143" s="49">
        <v>5</v>
      </c>
      <c r="F143" s="104"/>
      <c r="G143" s="104"/>
      <c r="H143" s="35"/>
      <c r="I143" s="107">
        <f t="shared" si="25"/>
        <v>0</v>
      </c>
      <c r="J143" s="104"/>
      <c r="K143" s="104"/>
      <c r="L143" s="35"/>
      <c r="M143" s="107">
        <f t="shared" si="26"/>
        <v>0</v>
      </c>
    </row>
    <row r="144" spans="1:14" ht="32.25" customHeight="1" x14ac:dyDescent="0.25">
      <c r="A144" s="52"/>
      <c r="B144" s="43"/>
      <c r="C144" s="29"/>
      <c r="D144" s="33" t="s">
        <v>68</v>
      </c>
      <c r="E144" s="49">
        <v>3</v>
      </c>
      <c r="F144" s="104"/>
      <c r="G144" s="104"/>
      <c r="H144" s="35"/>
      <c r="I144" s="107">
        <f t="shared" si="25"/>
        <v>0</v>
      </c>
      <c r="J144" s="104"/>
      <c r="K144" s="104"/>
      <c r="L144" s="35"/>
      <c r="M144" s="107">
        <f t="shared" si="26"/>
        <v>0</v>
      </c>
    </row>
    <row r="145" spans="1:14" ht="32.25" customHeight="1" x14ac:dyDescent="0.25">
      <c r="A145" s="52"/>
      <c r="B145" s="87"/>
      <c r="C145" s="29"/>
      <c r="D145" s="33" t="s">
        <v>61</v>
      </c>
      <c r="E145" s="49">
        <v>0</v>
      </c>
      <c r="F145" s="104"/>
      <c r="G145" s="104"/>
      <c r="H145" s="35"/>
      <c r="I145" s="107">
        <f t="shared" si="25"/>
        <v>0</v>
      </c>
      <c r="J145" s="104"/>
      <c r="K145" s="104"/>
      <c r="L145" s="35"/>
      <c r="M145" s="107">
        <f t="shared" si="26"/>
        <v>0</v>
      </c>
    </row>
    <row r="146" spans="1:14" ht="24.75" customHeight="1" x14ac:dyDescent="0.25">
      <c r="A146" s="52"/>
      <c r="B146" s="108"/>
      <c r="C146" s="29"/>
      <c r="D146" s="144" t="s">
        <v>128</v>
      </c>
      <c r="E146" s="145"/>
      <c r="F146" s="145"/>
      <c r="G146" s="145"/>
      <c r="H146" s="145"/>
      <c r="I146" s="145"/>
      <c r="J146" s="145"/>
      <c r="K146" s="145"/>
      <c r="L146" s="145"/>
      <c r="M146" s="146"/>
    </row>
    <row r="147" spans="1:14" ht="12" customHeight="1" x14ac:dyDescent="0.25">
      <c r="A147" s="52"/>
      <c r="B147" s="39"/>
      <c r="C147" s="29"/>
      <c r="D147" s="134" t="s">
        <v>55</v>
      </c>
      <c r="E147" s="134"/>
      <c r="F147" s="134"/>
      <c r="G147" s="134"/>
      <c r="H147" s="134"/>
      <c r="I147" s="134"/>
      <c r="J147" s="134"/>
      <c r="K147" s="135"/>
      <c r="L147" s="135"/>
      <c r="M147" s="135"/>
      <c r="N147" s="135"/>
    </row>
    <row r="148" spans="1:14" ht="12" customHeight="1" x14ac:dyDescent="0.25">
      <c r="A148" s="52"/>
      <c r="B148" s="39"/>
      <c r="C148" s="29"/>
      <c r="D148" s="134" t="s">
        <v>56</v>
      </c>
      <c r="E148" s="134"/>
      <c r="F148" s="134"/>
      <c r="G148" s="134"/>
      <c r="H148" s="134"/>
      <c r="I148" s="134"/>
      <c r="J148" s="134"/>
      <c r="K148" s="135"/>
      <c r="L148" s="135"/>
      <c r="M148" s="135"/>
      <c r="N148" s="135"/>
    </row>
    <row r="149" spans="1:14" ht="12" customHeight="1" x14ac:dyDescent="0.25">
      <c r="A149" s="52"/>
      <c r="B149" s="39"/>
      <c r="C149" s="29"/>
      <c r="D149" s="134" t="s">
        <v>57</v>
      </c>
      <c r="E149" s="134"/>
      <c r="F149" s="134"/>
      <c r="G149" s="134"/>
      <c r="H149" s="134"/>
      <c r="I149" s="134"/>
      <c r="J149" s="134"/>
      <c r="K149" s="135"/>
      <c r="L149" s="135"/>
      <c r="M149" s="135"/>
      <c r="N149" s="135"/>
    </row>
    <row r="150" spans="1:14" ht="25.5" customHeight="1" x14ac:dyDescent="0.25">
      <c r="A150" s="52"/>
      <c r="B150" s="141" t="s">
        <v>62</v>
      </c>
      <c r="C150" s="142"/>
      <c r="D150" s="143"/>
      <c r="E150" s="49">
        <v>8</v>
      </c>
      <c r="F150" s="104">
        <f>SUM(F151:F154)</f>
        <v>0</v>
      </c>
      <c r="G150" s="104">
        <f>SUM(G151:G154)</f>
        <v>0</v>
      </c>
      <c r="H150" s="35"/>
      <c r="I150" s="104">
        <f>SUM(I151:I154)</f>
        <v>0</v>
      </c>
      <c r="J150" s="104">
        <f>SUM(J151:J154)</f>
        <v>0</v>
      </c>
      <c r="K150" s="104">
        <f>SUM(K151:K154)</f>
        <v>0</v>
      </c>
      <c r="L150" s="35"/>
      <c r="M150" s="104">
        <f>SUM(M151:M154)</f>
        <v>0</v>
      </c>
    </row>
    <row r="151" spans="1:14" ht="27" customHeight="1" x14ac:dyDescent="0.25">
      <c r="A151" s="52"/>
      <c r="B151" s="43"/>
      <c r="C151" s="29"/>
      <c r="D151" s="33" t="s">
        <v>63</v>
      </c>
      <c r="E151" s="49">
        <v>8</v>
      </c>
      <c r="F151" s="104"/>
      <c r="G151" s="104"/>
      <c r="H151" s="35"/>
      <c r="I151" s="107">
        <f t="shared" ref="I151:I154" si="27">F151+G151/2</f>
        <v>0</v>
      </c>
      <c r="J151" s="104"/>
      <c r="K151" s="104"/>
      <c r="L151" s="35"/>
      <c r="M151" s="107">
        <f t="shared" ref="M151:M154" si="28">J151+K151/2</f>
        <v>0</v>
      </c>
    </row>
    <row r="152" spans="1:14" ht="21" customHeight="1" x14ac:dyDescent="0.25">
      <c r="A152" s="52"/>
      <c r="B152" s="43"/>
      <c r="C152" s="29"/>
      <c r="D152" s="33" t="s">
        <v>66</v>
      </c>
      <c r="E152" s="49">
        <v>5</v>
      </c>
      <c r="F152" s="104"/>
      <c r="G152" s="104"/>
      <c r="H152" s="35"/>
      <c r="I152" s="107">
        <f t="shared" si="27"/>
        <v>0</v>
      </c>
      <c r="J152" s="104"/>
      <c r="K152" s="104"/>
      <c r="L152" s="35"/>
      <c r="M152" s="107">
        <f t="shared" si="28"/>
        <v>0</v>
      </c>
    </row>
    <row r="153" spans="1:14" ht="19.5" customHeight="1" x14ac:dyDescent="0.25">
      <c r="A153" s="52"/>
      <c r="B153" s="43"/>
      <c r="C153" s="29"/>
      <c r="D153" s="33" t="s">
        <v>65</v>
      </c>
      <c r="E153" s="49">
        <v>3</v>
      </c>
      <c r="F153" s="104"/>
      <c r="G153" s="104"/>
      <c r="H153" s="35"/>
      <c r="I153" s="107">
        <f t="shared" si="27"/>
        <v>0</v>
      </c>
      <c r="J153" s="104"/>
      <c r="K153" s="104"/>
      <c r="L153" s="35"/>
      <c r="M153" s="107">
        <f t="shared" si="28"/>
        <v>0</v>
      </c>
    </row>
    <row r="154" spans="1:14" ht="19.5" customHeight="1" x14ac:dyDescent="0.25">
      <c r="A154" s="52"/>
      <c r="B154" s="87"/>
      <c r="C154" s="29"/>
      <c r="D154" s="33" t="s">
        <v>64</v>
      </c>
      <c r="E154" s="49">
        <v>0</v>
      </c>
      <c r="F154" s="104"/>
      <c r="G154" s="104"/>
      <c r="H154" s="35"/>
      <c r="I154" s="107">
        <f t="shared" si="27"/>
        <v>0</v>
      </c>
      <c r="J154" s="104"/>
      <c r="K154" s="104"/>
      <c r="L154" s="35"/>
      <c r="M154" s="107">
        <f t="shared" si="28"/>
        <v>0</v>
      </c>
    </row>
    <row r="155" spans="1:14" ht="19.5" customHeight="1" x14ac:dyDescent="0.25">
      <c r="A155" s="52"/>
      <c r="B155" s="108"/>
      <c r="C155" s="29"/>
      <c r="D155" s="144" t="s">
        <v>128</v>
      </c>
      <c r="E155" s="145"/>
      <c r="F155" s="145"/>
      <c r="G155" s="145"/>
      <c r="H155" s="145"/>
      <c r="I155" s="145"/>
      <c r="J155" s="145"/>
      <c r="K155" s="145"/>
      <c r="L155" s="145"/>
      <c r="M155" s="146"/>
    </row>
    <row r="156" spans="1:14" ht="10.5" customHeight="1" x14ac:dyDescent="0.25">
      <c r="A156" s="52"/>
      <c r="B156" s="39"/>
      <c r="C156" s="29"/>
      <c r="D156" s="134" t="s">
        <v>55</v>
      </c>
      <c r="E156" s="134"/>
      <c r="F156" s="134"/>
      <c r="G156" s="134"/>
      <c r="H156" s="134"/>
      <c r="I156" s="134"/>
      <c r="J156" s="134"/>
      <c r="K156" s="135"/>
      <c r="L156" s="135"/>
      <c r="M156" s="135"/>
      <c r="N156" s="135"/>
    </row>
    <row r="157" spans="1:14" ht="10.5" customHeight="1" x14ac:dyDescent="0.25">
      <c r="A157" s="52"/>
      <c r="B157" s="39"/>
      <c r="C157" s="29"/>
      <c r="D157" s="134" t="s">
        <v>56</v>
      </c>
      <c r="E157" s="134"/>
      <c r="F157" s="134"/>
      <c r="G157" s="134"/>
      <c r="H157" s="134"/>
      <c r="I157" s="134"/>
      <c r="J157" s="134"/>
      <c r="K157" s="135"/>
      <c r="L157" s="135"/>
      <c r="M157" s="135"/>
      <c r="N157" s="135"/>
    </row>
    <row r="158" spans="1:14" ht="11.25" customHeight="1" x14ac:dyDescent="0.25">
      <c r="A158" s="52"/>
      <c r="B158" s="39"/>
      <c r="C158" s="29"/>
      <c r="D158" s="134" t="s">
        <v>57</v>
      </c>
      <c r="E158" s="134"/>
      <c r="F158" s="134"/>
      <c r="G158" s="134"/>
      <c r="H158" s="134"/>
      <c r="I158" s="134"/>
      <c r="J158" s="134"/>
      <c r="K158" s="135"/>
      <c r="L158" s="135"/>
      <c r="M158" s="135"/>
      <c r="N158" s="135"/>
    </row>
    <row r="159" spans="1:14" ht="25.5" customHeight="1" x14ac:dyDescent="0.25">
      <c r="A159" s="52"/>
      <c r="B159" s="141" t="s">
        <v>72</v>
      </c>
      <c r="C159" s="142"/>
      <c r="D159" s="143"/>
      <c r="E159" s="49">
        <v>8</v>
      </c>
      <c r="F159" s="104">
        <f>SUM(F160:F162)</f>
        <v>0</v>
      </c>
      <c r="G159" s="104">
        <f>SUM(G160:G162)</f>
        <v>0</v>
      </c>
      <c r="H159" s="35"/>
      <c r="I159" s="104">
        <f>SUM(I160:I162)</f>
        <v>0</v>
      </c>
      <c r="J159" s="104">
        <f>SUM(J160:J162)</f>
        <v>0</v>
      </c>
      <c r="K159" s="104">
        <f>SUM(K160:K162)</f>
        <v>0</v>
      </c>
      <c r="L159" s="35"/>
      <c r="M159" s="104">
        <f>SUM(M160:M162)</f>
        <v>0</v>
      </c>
    </row>
    <row r="160" spans="1:14" ht="29.25" customHeight="1" x14ac:dyDescent="0.25">
      <c r="A160" s="52"/>
      <c r="B160" s="43"/>
      <c r="C160" s="29"/>
      <c r="D160" s="33" t="s">
        <v>69</v>
      </c>
      <c r="E160" s="49">
        <v>8</v>
      </c>
      <c r="F160" s="104"/>
      <c r="G160" s="104"/>
      <c r="H160" s="35"/>
      <c r="I160" s="107">
        <f t="shared" ref="I160:I162" si="29">F160+G160/2</f>
        <v>0</v>
      </c>
      <c r="J160" s="104"/>
      <c r="K160" s="104"/>
      <c r="L160" s="35"/>
      <c r="M160" s="107">
        <f t="shared" ref="M160:M162" si="30">J160+K160/2</f>
        <v>0</v>
      </c>
    </row>
    <row r="161" spans="1:14" ht="21" customHeight="1" x14ac:dyDescent="0.25">
      <c r="A161" s="52"/>
      <c r="B161" s="43"/>
      <c r="C161" s="29"/>
      <c r="D161" s="33" t="s">
        <v>70</v>
      </c>
      <c r="E161" s="49">
        <v>5</v>
      </c>
      <c r="F161" s="104"/>
      <c r="G161" s="104"/>
      <c r="H161" s="35"/>
      <c r="I161" s="107">
        <f t="shared" si="29"/>
        <v>0</v>
      </c>
      <c r="J161" s="104"/>
      <c r="K161" s="104"/>
      <c r="L161" s="35"/>
      <c r="M161" s="107">
        <f t="shared" si="30"/>
        <v>0</v>
      </c>
    </row>
    <row r="162" spans="1:14" ht="19.5" customHeight="1" x14ac:dyDescent="0.25">
      <c r="A162" s="52"/>
      <c r="B162" s="87"/>
      <c r="C162" s="29"/>
      <c r="D162" s="33" t="s">
        <v>71</v>
      </c>
      <c r="E162" s="49">
        <v>0</v>
      </c>
      <c r="F162" s="104"/>
      <c r="G162" s="104"/>
      <c r="H162" s="35"/>
      <c r="I162" s="107">
        <f t="shared" si="29"/>
        <v>0</v>
      </c>
      <c r="J162" s="104"/>
      <c r="K162" s="104"/>
      <c r="L162" s="35"/>
      <c r="M162" s="107">
        <f t="shared" si="30"/>
        <v>0</v>
      </c>
    </row>
    <row r="163" spans="1:14" ht="19.5" customHeight="1" x14ac:dyDescent="0.25">
      <c r="A163" s="52"/>
      <c r="B163" s="108"/>
      <c r="C163" s="29"/>
      <c r="D163" s="144" t="s">
        <v>128</v>
      </c>
      <c r="E163" s="145"/>
      <c r="F163" s="145"/>
      <c r="G163" s="145"/>
      <c r="H163" s="145"/>
      <c r="I163" s="145"/>
      <c r="J163" s="145"/>
      <c r="K163" s="145"/>
      <c r="L163" s="145"/>
      <c r="M163" s="146"/>
    </row>
    <row r="164" spans="1:14" ht="10.5" customHeight="1" x14ac:dyDescent="0.25">
      <c r="A164" s="52"/>
      <c r="B164" s="87"/>
      <c r="C164" s="29"/>
      <c r="D164" s="134" t="s">
        <v>55</v>
      </c>
      <c r="E164" s="134"/>
      <c r="F164" s="134"/>
      <c r="G164" s="134"/>
      <c r="H164" s="134"/>
      <c r="I164" s="134"/>
      <c r="J164" s="134"/>
      <c r="K164" s="135"/>
      <c r="L164" s="135"/>
      <c r="M164" s="135"/>
      <c r="N164" s="135"/>
    </row>
    <row r="165" spans="1:14" ht="10.5" customHeight="1" x14ac:dyDescent="0.25">
      <c r="A165" s="52"/>
      <c r="B165" s="87"/>
      <c r="C165" s="29"/>
      <c r="D165" s="134" t="s">
        <v>56</v>
      </c>
      <c r="E165" s="134"/>
      <c r="F165" s="134"/>
      <c r="G165" s="134"/>
      <c r="H165" s="134"/>
      <c r="I165" s="134"/>
      <c r="J165" s="134"/>
      <c r="K165" s="135"/>
      <c r="L165" s="135"/>
      <c r="M165" s="135"/>
      <c r="N165" s="135"/>
    </row>
    <row r="166" spans="1:14" ht="11.25" customHeight="1" x14ac:dyDescent="0.25">
      <c r="A166" s="52"/>
      <c r="B166" s="87"/>
      <c r="C166" s="29"/>
      <c r="D166" s="134" t="s">
        <v>57</v>
      </c>
      <c r="E166" s="134"/>
      <c r="F166" s="134"/>
      <c r="G166" s="134"/>
      <c r="H166" s="134"/>
      <c r="I166" s="134"/>
      <c r="J166" s="134"/>
      <c r="K166" s="135"/>
      <c r="L166" s="135"/>
      <c r="M166" s="135"/>
      <c r="N166" s="135"/>
    </row>
    <row r="167" spans="1:14" x14ac:dyDescent="0.25">
      <c r="A167" s="58" t="s">
        <v>23</v>
      </c>
      <c r="B167" s="138" t="s">
        <v>22</v>
      </c>
      <c r="C167" s="139"/>
      <c r="D167" s="140"/>
      <c r="E167" s="82">
        <f>SUM(E168:E171)</f>
        <v>6</v>
      </c>
      <c r="F167" s="121">
        <f>SUM(F168:F170)</f>
        <v>0</v>
      </c>
      <c r="G167" s="121">
        <f>SUM(G168:G170)</f>
        <v>0</v>
      </c>
      <c r="H167" s="35"/>
      <c r="I167" s="121">
        <f>SUM(I168:I170)</f>
        <v>0</v>
      </c>
      <c r="J167" s="121">
        <f>SUM(J168:J170)</f>
        <v>0</v>
      </c>
      <c r="K167" s="121">
        <f>SUM(K168:K170)</f>
        <v>0</v>
      </c>
      <c r="L167" s="35"/>
      <c r="M167" s="121">
        <f>SUM(M168:M170)</f>
        <v>0</v>
      </c>
    </row>
    <row r="168" spans="1:14" ht="50.25" customHeight="1" x14ac:dyDescent="0.25">
      <c r="A168" s="52"/>
      <c r="B168" s="48"/>
      <c r="C168" s="48"/>
      <c r="D168" s="5" t="s">
        <v>21</v>
      </c>
      <c r="E168" s="49">
        <v>2</v>
      </c>
      <c r="F168" s="122">
        <v>0</v>
      </c>
      <c r="G168" s="122">
        <v>0</v>
      </c>
      <c r="H168" s="35"/>
      <c r="I168" s="107">
        <f t="shared" ref="I168:I170" si="31">F168+G168/2</f>
        <v>0</v>
      </c>
      <c r="J168" s="122">
        <v>0</v>
      </c>
      <c r="K168" s="122">
        <v>0</v>
      </c>
      <c r="L168" s="35"/>
      <c r="M168" s="107">
        <f t="shared" ref="M168:M170" si="32">J168+K168/2</f>
        <v>0</v>
      </c>
    </row>
    <row r="169" spans="1:14" ht="45" customHeight="1" x14ac:dyDescent="0.25">
      <c r="A169" s="52"/>
      <c r="B169" s="48"/>
      <c r="C169" s="48"/>
      <c r="D169" s="5" t="s">
        <v>19</v>
      </c>
      <c r="E169" s="49">
        <v>2</v>
      </c>
      <c r="F169" s="122">
        <v>0</v>
      </c>
      <c r="G169" s="122">
        <v>0</v>
      </c>
      <c r="H169" s="35"/>
      <c r="I169" s="107">
        <f t="shared" si="31"/>
        <v>0</v>
      </c>
      <c r="J169" s="122">
        <v>0</v>
      </c>
      <c r="K169" s="122">
        <v>0</v>
      </c>
      <c r="L169" s="35"/>
      <c r="M169" s="107">
        <f t="shared" si="32"/>
        <v>0</v>
      </c>
    </row>
    <row r="170" spans="1:14" ht="34.5" customHeight="1" x14ac:dyDescent="0.25">
      <c r="A170" s="52"/>
      <c r="B170" s="48"/>
      <c r="C170" s="48"/>
      <c r="D170" s="36" t="s">
        <v>86</v>
      </c>
      <c r="E170" s="49">
        <v>2</v>
      </c>
      <c r="F170" s="122">
        <v>0</v>
      </c>
      <c r="G170" s="122">
        <v>0</v>
      </c>
      <c r="H170" s="35"/>
      <c r="I170" s="107">
        <f t="shared" si="31"/>
        <v>0</v>
      </c>
      <c r="J170" s="122">
        <v>0</v>
      </c>
      <c r="K170" s="122">
        <v>0</v>
      </c>
      <c r="L170" s="35"/>
      <c r="M170" s="107">
        <f t="shared" si="32"/>
        <v>0</v>
      </c>
    </row>
    <row r="171" spans="1:14" ht="17.25" customHeight="1" x14ac:dyDescent="0.25">
      <c r="A171" s="52"/>
      <c r="B171" s="48"/>
      <c r="C171" s="48"/>
      <c r="D171" s="136" t="s">
        <v>109</v>
      </c>
      <c r="E171" s="137"/>
      <c r="F171" s="137"/>
      <c r="G171" s="137"/>
      <c r="H171" s="137"/>
      <c r="I171" s="137"/>
      <c r="J171" s="137"/>
      <c r="K171" s="137"/>
      <c r="L171" s="137"/>
      <c r="M171" s="137"/>
    </row>
    <row r="172" spans="1:14" ht="12" customHeight="1" x14ac:dyDescent="0.25">
      <c r="A172" s="52"/>
      <c r="B172" s="64"/>
      <c r="C172" s="48"/>
      <c r="D172" s="134" t="s">
        <v>55</v>
      </c>
      <c r="E172" s="134"/>
      <c r="F172" s="134"/>
      <c r="G172" s="134"/>
      <c r="H172" s="134"/>
      <c r="I172" s="134"/>
      <c r="J172" s="134"/>
      <c r="K172" s="135"/>
      <c r="L172" s="135"/>
      <c r="M172" s="135"/>
      <c r="N172" s="135"/>
    </row>
    <row r="173" spans="1:14" ht="11.25" customHeight="1" x14ac:dyDescent="0.25">
      <c r="A173" s="52"/>
      <c r="B173" s="64"/>
      <c r="C173" s="48"/>
      <c r="D173" s="134" t="s">
        <v>56</v>
      </c>
      <c r="E173" s="134"/>
      <c r="F173" s="134"/>
      <c r="G173" s="134"/>
      <c r="H173" s="134"/>
      <c r="I173" s="134"/>
      <c r="J173" s="134"/>
      <c r="K173" s="135"/>
      <c r="L173" s="135"/>
      <c r="M173" s="135"/>
      <c r="N173" s="135"/>
    </row>
    <row r="174" spans="1:14" ht="10.5" customHeight="1" x14ac:dyDescent="0.25">
      <c r="A174" s="52"/>
      <c r="B174" s="64"/>
      <c r="C174" s="48"/>
      <c r="D174" s="134" t="s">
        <v>57</v>
      </c>
      <c r="E174" s="134"/>
      <c r="F174" s="134"/>
      <c r="G174" s="134"/>
      <c r="H174" s="134"/>
      <c r="I174" s="134"/>
      <c r="J174" s="134"/>
      <c r="K174" s="135"/>
      <c r="L174" s="135"/>
      <c r="M174" s="135"/>
      <c r="N174" s="135"/>
    </row>
    <row r="175" spans="1:14" ht="66" customHeight="1" x14ac:dyDescent="0.25">
      <c r="A175" s="50">
        <v>6</v>
      </c>
      <c r="B175" s="151" t="s">
        <v>148</v>
      </c>
      <c r="C175" s="152"/>
      <c r="D175" s="153"/>
      <c r="E175" s="37">
        <f>SUM(E176,E183)/2</f>
        <v>5</v>
      </c>
      <c r="F175" s="120">
        <f>SUM(F176,F183)/2</f>
        <v>0</v>
      </c>
      <c r="G175" s="120">
        <f>SUM(G176,G183)/2</f>
        <v>0</v>
      </c>
      <c r="H175" s="35"/>
      <c r="I175" s="120">
        <f>SUM(I176,I183)/2</f>
        <v>0</v>
      </c>
      <c r="J175" s="120">
        <f>SUM(J176,J183)/2</f>
        <v>0</v>
      </c>
      <c r="K175" s="120">
        <f>SUM(K176,K183)/2</f>
        <v>0</v>
      </c>
      <c r="L175" s="35"/>
      <c r="M175" s="132">
        <f>SUM(M176,M183)/2</f>
        <v>0</v>
      </c>
    </row>
    <row r="176" spans="1:14" x14ac:dyDescent="0.25">
      <c r="A176" s="58" t="s">
        <v>28</v>
      </c>
      <c r="B176" s="138" t="s">
        <v>30</v>
      </c>
      <c r="C176" s="139"/>
      <c r="D176" s="140"/>
      <c r="E176" s="82">
        <v>6</v>
      </c>
      <c r="F176" s="121">
        <f>SUM(F177:F178)</f>
        <v>0</v>
      </c>
      <c r="G176" s="121">
        <f>SUM(G177:G178)</f>
        <v>0</v>
      </c>
      <c r="H176" s="35"/>
      <c r="I176" s="121">
        <f>SUM(I177:I178)</f>
        <v>0</v>
      </c>
      <c r="J176" s="121">
        <f>SUM(J177:J178)</f>
        <v>0</v>
      </c>
      <c r="K176" s="121">
        <f>SUM(K177:K178)</f>
        <v>0</v>
      </c>
      <c r="L176" s="35"/>
      <c r="M176" s="131">
        <f>SUM(M177:M178)</f>
        <v>0</v>
      </c>
    </row>
    <row r="177" spans="1:14" ht="60" x14ac:dyDescent="0.25">
      <c r="A177" s="52"/>
      <c r="B177" s="75"/>
      <c r="C177" s="75"/>
      <c r="D177" s="34" t="s">
        <v>92</v>
      </c>
      <c r="E177" s="83">
        <v>6</v>
      </c>
      <c r="F177" s="122"/>
      <c r="G177" s="122"/>
      <c r="H177" s="100"/>
      <c r="I177" s="107">
        <f t="shared" ref="I177:I178" si="33">F177+G177/2</f>
        <v>0</v>
      </c>
      <c r="J177" s="122"/>
      <c r="K177" s="122"/>
      <c r="L177" s="100"/>
      <c r="M177" s="107">
        <f t="shared" ref="M177:M178" si="34">J177+K177/2</f>
        <v>0</v>
      </c>
      <c r="N177" s="73"/>
    </row>
    <row r="178" spans="1:14" ht="60" x14ac:dyDescent="0.25">
      <c r="A178" s="52"/>
      <c r="B178" s="75"/>
      <c r="C178" s="75"/>
      <c r="D178" s="34" t="s">
        <v>93</v>
      </c>
      <c r="E178" s="83">
        <v>0</v>
      </c>
      <c r="F178" s="105"/>
      <c r="G178" s="105"/>
      <c r="H178" s="100"/>
      <c r="I178" s="107">
        <f t="shared" si="33"/>
        <v>0</v>
      </c>
      <c r="J178" s="105"/>
      <c r="K178" s="105"/>
      <c r="L178" s="100"/>
      <c r="M178" s="107">
        <f t="shared" si="34"/>
        <v>0</v>
      </c>
      <c r="N178" s="73"/>
    </row>
    <row r="179" spans="1:14" x14ac:dyDescent="0.25">
      <c r="A179" s="52"/>
      <c r="B179" s="72"/>
      <c r="C179" s="72"/>
      <c r="D179" s="192" t="s">
        <v>128</v>
      </c>
      <c r="E179" s="167"/>
      <c r="F179" s="167"/>
      <c r="G179" s="167"/>
      <c r="H179" s="167"/>
      <c r="I179" s="167"/>
      <c r="J179" s="167"/>
      <c r="K179" s="167"/>
      <c r="L179" s="167"/>
      <c r="M179" s="168"/>
      <c r="N179" s="73"/>
    </row>
    <row r="180" spans="1:14" ht="12" customHeight="1" x14ac:dyDescent="0.25">
      <c r="A180" s="52"/>
      <c r="B180" s="72"/>
      <c r="C180" s="72"/>
      <c r="D180" s="188" t="s">
        <v>55</v>
      </c>
      <c r="E180" s="188"/>
      <c r="F180" s="188"/>
      <c r="G180" s="188"/>
      <c r="H180" s="188"/>
      <c r="I180" s="188"/>
      <c r="J180" s="188"/>
      <c r="K180" s="189"/>
      <c r="L180" s="189"/>
      <c r="M180" s="189"/>
      <c r="N180" s="189"/>
    </row>
    <row r="181" spans="1:14" ht="10.5" customHeight="1" x14ac:dyDescent="0.25">
      <c r="A181" s="52"/>
      <c r="B181" s="72"/>
      <c r="C181" s="72"/>
      <c r="D181" s="188" t="s">
        <v>56</v>
      </c>
      <c r="E181" s="188"/>
      <c r="F181" s="188"/>
      <c r="G181" s="188"/>
      <c r="H181" s="188"/>
      <c r="I181" s="188"/>
      <c r="J181" s="188"/>
      <c r="K181" s="189"/>
      <c r="L181" s="189"/>
      <c r="M181" s="189"/>
      <c r="N181" s="189"/>
    </row>
    <row r="182" spans="1:14" ht="10.5" customHeight="1" x14ac:dyDescent="0.25">
      <c r="A182" s="52"/>
      <c r="B182" s="72"/>
      <c r="C182" s="72"/>
      <c r="D182" s="188" t="s">
        <v>57</v>
      </c>
      <c r="E182" s="188"/>
      <c r="F182" s="188"/>
      <c r="G182" s="188"/>
      <c r="H182" s="188"/>
      <c r="I182" s="188"/>
      <c r="J182" s="188"/>
      <c r="K182" s="189"/>
      <c r="L182" s="189"/>
      <c r="M182" s="189"/>
      <c r="N182" s="189"/>
    </row>
    <row r="183" spans="1:14" ht="27.75" customHeight="1" x14ac:dyDescent="0.25">
      <c r="A183" s="58" t="s">
        <v>29</v>
      </c>
      <c r="B183" s="138" t="s">
        <v>35</v>
      </c>
      <c r="C183" s="139"/>
      <c r="D183" s="140"/>
      <c r="E183" s="83">
        <f>SUM(E184:E187)</f>
        <v>4</v>
      </c>
      <c r="F183" s="83">
        <f>SUM(F184:F187)</f>
        <v>0</v>
      </c>
      <c r="G183" s="83">
        <f>SUM(G184:G187)</f>
        <v>0</v>
      </c>
      <c r="H183" s="100"/>
      <c r="I183" s="83">
        <f>SUM(I184:I187)</f>
        <v>0</v>
      </c>
      <c r="J183" s="83">
        <f>SUM(J184:J187)</f>
        <v>0</v>
      </c>
      <c r="K183" s="83">
        <f>SUM(K184:K187)</f>
        <v>0</v>
      </c>
      <c r="L183" s="100"/>
      <c r="M183" s="133">
        <f>SUM(M184:M187)</f>
        <v>0</v>
      </c>
      <c r="N183" s="73"/>
    </row>
    <row r="184" spans="1:14" ht="46.5" customHeight="1" x14ac:dyDescent="0.25">
      <c r="A184" s="47"/>
      <c r="B184" s="75"/>
      <c r="C184" s="75"/>
      <c r="D184" s="34" t="s">
        <v>31</v>
      </c>
      <c r="E184" s="83">
        <v>1</v>
      </c>
      <c r="F184" s="105">
        <v>0</v>
      </c>
      <c r="G184" s="105">
        <v>0</v>
      </c>
      <c r="H184" s="100"/>
      <c r="I184" s="107">
        <f t="shared" ref="I184:I187" si="35">F184+G184/2</f>
        <v>0</v>
      </c>
      <c r="J184" s="105">
        <v>0</v>
      </c>
      <c r="K184" s="105">
        <v>0</v>
      </c>
      <c r="L184" s="100"/>
      <c r="M184" s="107">
        <f t="shared" ref="M184:M187" si="36">J184+K184/2</f>
        <v>0</v>
      </c>
      <c r="N184" s="73"/>
    </row>
    <row r="185" spans="1:14" ht="45" customHeight="1" x14ac:dyDescent="0.25">
      <c r="A185" s="47"/>
      <c r="B185" s="75"/>
      <c r="C185" s="75"/>
      <c r="D185" s="34" t="s">
        <v>32</v>
      </c>
      <c r="E185" s="83">
        <v>1</v>
      </c>
      <c r="F185" s="105">
        <v>0</v>
      </c>
      <c r="G185" s="105">
        <v>0</v>
      </c>
      <c r="H185" s="100"/>
      <c r="I185" s="107">
        <f t="shared" si="35"/>
        <v>0</v>
      </c>
      <c r="J185" s="105">
        <v>0</v>
      </c>
      <c r="K185" s="105">
        <v>0</v>
      </c>
      <c r="L185" s="100"/>
      <c r="M185" s="107">
        <f t="shared" si="36"/>
        <v>0</v>
      </c>
      <c r="N185" s="73"/>
    </row>
    <row r="186" spans="1:14" ht="45.75" customHeight="1" x14ac:dyDescent="0.25">
      <c r="A186" s="47"/>
      <c r="B186" s="75"/>
      <c r="C186" s="75"/>
      <c r="D186" s="34" t="s">
        <v>33</v>
      </c>
      <c r="E186" s="83">
        <v>1</v>
      </c>
      <c r="F186" s="105">
        <v>0</v>
      </c>
      <c r="G186" s="105">
        <v>0</v>
      </c>
      <c r="H186" s="100"/>
      <c r="I186" s="107">
        <f t="shared" si="35"/>
        <v>0</v>
      </c>
      <c r="J186" s="105">
        <v>0</v>
      </c>
      <c r="K186" s="105">
        <v>0</v>
      </c>
      <c r="L186" s="100"/>
      <c r="M186" s="107">
        <f t="shared" si="36"/>
        <v>0</v>
      </c>
      <c r="N186" s="73"/>
    </row>
    <row r="187" spans="1:14" ht="57.75" customHeight="1" x14ac:dyDescent="0.25">
      <c r="A187" s="47"/>
      <c r="B187" s="75"/>
      <c r="C187" s="75"/>
      <c r="D187" s="34" t="s">
        <v>34</v>
      </c>
      <c r="E187" s="83">
        <v>1</v>
      </c>
      <c r="F187" s="105">
        <v>0</v>
      </c>
      <c r="G187" s="105">
        <v>0</v>
      </c>
      <c r="H187" s="100"/>
      <c r="I187" s="107">
        <f t="shared" si="35"/>
        <v>0</v>
      </c>
      <c r="J187" s="105">
        <v>0</v>
      </c>
      <c r="K187" s="105">
        <v>0</v>
      </c>
      <c r="L187" s="100"/>
      <c r="M187" s="107">
        <f t="shared" si="36"/>
        <v>0</v>
      </c>
      <c r="N187" s="73"/>
    </row>
    <row r="188" spans="1:14" x14ac:dyDescent="0.25">
      <c r="A188" s="47"/>
      <c r="B188" s="48"/>
      <c r="C188" s="48"/>
      <c r="D188" s="157" t="s">
        <v>94</v>
      </c>
      <c r="E188" s="150"/>
      <c r="F188" s="150"/>
      <c r="G188" s="150"/>
      <c r="H188" s="150"/>
      <c r="I188" s="150"/>
      <c r="J188" s="150"/>
      <c r="K188" s="150"/>
      <c r="L188" s="150"/>
      <c r="M188" s="150"/>
    </row>
    <row r="189" spans="1:14" x14ac:dyDescent="0.25">
      <c r="A189" s="48"/>
      <c r="B189" s="48"/>
      <c r="C189" s="48"/>
      <c r="D189" s="134" t="s">
        <v>55</v>
      </c>
      <c r="E189" s="134"/>
      <c r="F189" s="134"/>
      <c r="G189" s="134"/>
      <c r="H189" s="134"/>
      <c r="I189" s="134"/>
      <c r="J189" s="134"/>
      <c r="K189" s="135"/>
      <c r="L189" s="135"/>
      <c r="M189" s="135"/>
      <c r="N189" s="135"/>
    </row>
    <row r="190" spans="1:14" x14ac:dyDescent="0.25">
      <c r="A190" s="48"/>
      <c r="B190" s="48"/>
      <c r="C190" s="48"/>
      <c r="D190" s="134" t="s">
        <v>56</v>
      </c>
      <c r="E190" s="134"/>
      <c r="F190" s="134"/>
      <c r="G190" s="134"/>
      <c r="H190" s="134"/>
      <c r="I190" s="134"/>
      <c r="J190" s="134"/>
      <c r="K190" s="135"/>
      <c r="L190" s="135"/>
      <c r="M190" s="135"/>
      <c r="N190" s="135"/>
    </row>
    <row r="191" spans="1:14" ht="15.75" thickBot="1" x14ac:dyDescent="0.3">
      <c r="A191" s="55"/>
      <c r="B191" s="55"/>
      <c r="C191" s="55"/>
      <c r="D191" s="190" t="s">
        <v>57</v>
      </c>
      <c r="E191" s="190"/>
      <c r="F191" s="190"/>
      <c r="G191" s="190"/>
      <c r="H191" s="190"/>
      <c r="I191" s="190"/>
      <c r="J191" s="190"/>
      <c r="K191" s="191"/>
      <c r="L191" s="191"/>
      <c r="M191" s="191"/>
      <c r="N191" s="135"/>
    </row>
    <row r="192" spans="1:14" ht="24" thickBot="1" x14ac:dyDescent="0.3">
      <c r="A192" s="185"/>
      <c r="B192" s="186"/>
      <c r="C192" s="187"/>
      <c r="D192" s="119" t="s">
        <v>8</v>
      </c>
      <c r="E192" s="118">
        <f>SUM(E9,E36,E116,E132,E139,E175)</f>
        <v>100</v>
      </c>
      <c r="F192" s="126">
        <f>SUM(F9,F36,F132,F139,F175)</f>
        <v>0</v>
      </c>
      <c r="G192" s="126">
        <f>SUM(G9,G36,G132,G139,G175)</f>
        <v>0</v>
      </c>
      <c r="H192" s="127">
        <f>H116</f>
        <v>0</v>
      </c>
      <c r="I192" s="126">
        <f>SUM(I9,I36,I116,I132,I139,I175)</f>
        <v>0</v>
      </c>
      <c r="J192" s="126">
        <f>SUM(J9,J36,J132,J139,J175)</f>
        <v>0</v>
      </c>
      <c r="K192" s="126">
        <f>SUM(K9,K36,K132,K139,K175)</f>
        <v>0</v>
      </c>
      <c r="L192" s="127">
        <f>L116</f>
        <v>0</v>
      </c>
      <c r="M192" s="126">
        <f>SUM(M9,M36,M116,M132,M139,M175)</f>
        <v>0</v>
      </c>
    </row>
    <row r="193" spans="1:5" x14ac:dyDescent="0.25">
      <c r="A193" s="183"/>
      <c r="B193" s="183"/>
      <c r="C193" s="183"/>
      <c r="D193" s="183"/>
      <c r="E193" s="183"/>
    </row>
    <row r="194" spans="1:5" x14ac:dyDescent="0.25">
      <c r="A194" s="184"/>
      <c r="B194" s="184"/>
      <c r="C194" s="184"/>
      <c r="D194" s="184"/>
      <c r="E194" s="184"/>
    </row>
    <row r="197" spans="1:5" ht="43.5" customHeight="1" x14ac:dyDescent="0.25">
      <c r="A197" s="182"/>
      <c r="B197" s="182"/>
      <c r="C197" s="182"/>
      <c r="D197" s="182"/>
      <c r="E197" s="182"/>
    </row>
  </sheetData>
  <customSheetViews>
    <customSheetView guid="{12429165-4D8C-455C-A337-F5AA36C23545}" scale="80" showPageBreaks="1" printArea="1" hiddenColumns="1" view="pageBreakPreview" topLeftCell="A28">
      <selection activeCell="A38" sqref="A38:M38"/>
      <pageMargins left="0.23622047244094491" right="0.23622047244094491" top="0.74803149606299213" bottom="0.74803149606299213" header="0.31496062992125984" footer="0.31496062992125984"/>
      <pageSetup paperSize="9" fitToHeight="0" orientation="landscape" r:id="rId1"/>
      <headerFooter scaleWithDoc="0" alignWithMargins="0"/>
    </customSheetView>
  </customSheetViews>
  <mergeCells count="126">
    <mergeCell ref="D25:M25"/>
    <mergeCell ref="D15:M15"/>
    <mergeCell ref="D32:M32"/>
    <mergeCell ref="D95:M95"/>
    <mergeCell ref="D112:M112"/>
    <mergeCell ref="D146:M146"/>
    <mergeCell ref="B9:D9"/>
    <mergeCell ref="B19:D19"/>
    <mergeCell ref="B29:D29"/>
    <mergeCell ref="B124:D124"/>
    <mergeCell ref="B99:D99"/>
    <mergeCell ref="B10:D10"/>
    <mergeCell ref="B36:D36"/>
    <mergeCell ref="B37:D37"/>
    <mergeCell ref="B38:D38"/>
    <mergeCell ref="B69:D69"/>
    <mergeCell ref="B78:D78"/>
    <mergeCell ref="B90:D90"/>
    <mergeCell ref="D28:N28"/>
    <mergeCell ref="D48:N48"/>
    <mergeCell ref="D49:N49"/>
    <mergeCell ref="D50:N50"/>
    <mergeCell ref="D33:N33"/>
    <mergeCell ref="D34:N34"/>
    <mergeCell ref="D35:N35"/>
    <mergeCell ref="D47:M47"/>
    <mergeCell ref="D16:N16"/>
    <mergeCell ref="D17:N17"/>
    <mergeCell ref="D18:N18"/>
    <mergeCell ref="D26:N26"/>
    <mergeCell ref="A197:E197"/>
    <mergeCell ref="A193:E194"/>
    <mergeCell ref="A192:C192"/>
    <mergeCell ref="B175:D175"/>
    <mergeCell ref="D172:N172"/>
    <mergeCell ref="D173:N173"/>
    <mergeCell ref="D174:N174"/>
    <mergeCell ref="D180:N180"/>
    <mergeCell ref="D181:N181"/>
    <mergeCell ref="D182:N182"/>
    <mergeCell ref="D189:N189"/>
    <mergeCell ref="D190:N190"/>
    <mergeCell ref="D191:N191"/>
    <mergeCell ref="D188:M188"/>
    <mergeCell ref="D179:M179"/>
    <mergeCell ref="D27:N27"/>
    <mergeCell ref="D76:N76"/>
    <mergeCell ref="A39:M39"/>
    <mergeCell ref="N6:N8"/>
    <mergeCell ref="D4:E4"/>
    <mergeCell ref="D5:E5"/>
    <mergeCell ref="D6:E6"/>
    <mergeCell ref="D7:E7"/>
    <mergeCell ref="D8:E8"/>
    <mergeCell ref="I6:I8"/>
    <mergeCell ref="J6:J8"/>
    <mergeCell ref="K6:K8"/>
    <mergeCell ref="L6:L8"/>
    <mergeCell ref="F3:I4"/>
    <mergeCell ref="J3:N4"/>
    <mergeCell ref="F6:F8"/>
    <mergeCell ref="G6:G8"/>
    <mergeCell ref="H6:H8"/>
    <mergeCell ref="M6:M8"/>
    <mergeCell ref="D59:N59"/>
    <mergeCell ref="D60:N60"/>
    <mergeCell ref="D61:N61"/>
    <mergeCell ref="D58:M58"/>
    <mergeCell ref="D122:N122"/>
    <mergeCell ref="D123:N123"/>
    <mergeCell ref="D120:M120"/>
    <mergeCell ref="D129:N129"/>
    <mergeCell ref="D77:N77"/>
    <mergeCell ref="D74:M74"/>
    <mergeCell ref="D87:N87"/>
    <mergeCell ref="D88:N88"/>
    <mergeCell ref="D66:N66"/>
    <mergeCell ref="D67:N67"/>
    <mergeCell ref="D68:N68"/>
    <mergeCell ref="D65:M65"/>
    <mergeCell ref="D75:N75"/>
    <mergeCell ref="D128:M128"/>
    <mergeCell ref="D130:N130"/>
    <mergeCell ref="D89:N89"/>
    <mergeCell ref="D86:M86"/>
    <mergeCell ref="D96:N96"/>
    <mergeCell ref="D97:N97"/>
    <mergeCell ref="D98:N98"/>
    <mergeCell ref="B116:D116"/>
    <mergeCell ref="B117:D117"/>
    <mergeCell ref="B100:D100"/>
    <mergeCell ref="B109:D109"/>
    <mergeCell ref="D106:N106"/>
    <mergeCell ref="D107:N107"/>
    <mergeCell ref="D108:N108"/>
    <mergeCell ref="D113:N113"/>
    <mergeCell ref="D114:N114"/>
    <mergeCell ref="D115:N115"/>
    <mergeCell ref="D121:N121"/>
    <mergeCell ref="D105:M105"/>
    <mergeCell ref="D147:N147"/>
    <mergeCell ref="D148:N148"/>
    <mergeCell ref="D131:N131"/>
    <mergeCell ref="D136:N136"/>
    <mergeCell ref="D137:N137"/>
    <mergeCell ref="D138:N138"/>
    <mergeCell ref="D135:M135"/>
    <mergeCell ref="B132:D132"/>
    <mergeCell ref="B141:D141"/>
    <mergeCell ref="B139:D139"/>
    <mergeCell ref="B140:D140"/>
    <mergeCell ref="D149:N149"/>
    <mergeCell ref="D156:N156"/>
    <mergeCell ref="D157:N157"/>
    <mergeCell ref="D158:N158"/>
    <mergeCell ref="D171:M171"/>
    <mergeCell ref="B176:D176"/>
    <mergeCell ref="B183:D183"/>
    <mergeCell ref="B167:D167"/>
    <mergeCell ref="B150:D150"/>
    <mergeCell ref="B159:D159"/>
    <mergeCell ref="D164:N164"/>
    <mergeCell ref="D165:N165"/>
    <mergeCell ref="D166:N166"/>
    <mergeCell ref="D155:M155"/>
    <mergeCell ref="D163:M163"/>
  </mergeCells>
  <pageMargins left="0.23622047244094491" right="0.23622047244094491" top="0.74803149606299213" bottom="0.74803149606299213" header="0.31496062992125984" footer="0.31496062992125984"/>
  <pageSetup paperSize="9" fitToHeight="0" orientation="landscape" r:id="rId2"/>
  <headerFooter scaleWithDoc="0"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5"/>
  <sheetViews>
    <sheetView zoomScaleNormal="100" workbookViewId="0">
      <selection activeCell="D18" sqref="D18"/>
    </sheetView>
  </sheetViews>
  <sheetFormatPr defaultRowHeight="15" x14ac:dyDescent="0.25"/>
  <cols>
    <col min="4" max="4" width="100.28515625" style="6" customWidth="1"/>
  </cols>
  <sheetData>
    <row r="1" spans="1:5" ht="14.45" x14ac:dyDescent="0.3">
      <c r="A1" s="15"/>
      <c r="B1" s="16"/>
      <c r="C1" s="16"/>
      <c r="D1" s="9"/>
      <c r="E1" s="17"/>
    </row>
    <row r="2" spans="1:5" ht="14.45" x14ac:dyDescent="0.3">
      <c r="A2" s="18"/>
      <c r="B2" s="4"/>
      <c r="C2" s="4"/>
      <c r="D2" s="7"/>
      <c r="E2" s="19"/>
    </row>
    <row r="3" spans="1:5" ht="14.45" x14ac:dyDescent="0.3">
      <c r="A3" s="18"/>
      <c r="B3" s="4"/>
      <c r="C3" s="4"/>
      <c r="D3" s="7"/>
      <c r="E3" s="19"/>
    </row>
    <row r="4" spans="1:5" ht="14.45" x14ac:dyDescent="0.3">
      <c r="A4" s="18"/>
      <c r="B4" s="4"/>
      <c r="C4" s="4"/>
      <c r="D4" s="7"/>
      <c r="E4" s="19"/>
    </row>
    <row r="5" spans="1:5" ht="14.45" x14ac:dyDescent="0.3">
      <c r="A5" s="18"/>
      <c r="B5" s="4"/>
      <c r="C5" s="4"/>
      <c r="D5" s="7"/>
      <c r="E5" s="19"/>
    </row>
    <row r="6" spans="1:5" ht="14.45" x14ac:dyDescent="0.3">
      <c r="A6" s="18"/>
      <c r="B6" s="4"/>
      <c r="C6" s="4"/>
      <c r="D6" s="7"/>
      <c r="E6" s="19"/>
    </row>
    <row r="7" spans="1:5" ht="14.45" x14ac:dyDescent="0.3">
      <c r="A7" s="18"/>
      <c r="B7" s="4"/>
      <c r="C7" s="4"/>
      <c r="D7" s="7"/>
      <c r="E7" s="19"/>
    </row>
    <row r="8" spans="1:5" ht="32.25" customHeight="1" x14ac:dyDescent="0.3">
      <c r="A8" s="18"/>
      <c r="B8" s="23"/>
      <c r="C8" s="23"/>
      <c r="D8" s="24"/>
      <c r="E8" s="19">
        <f>E10+E16+E28+E32+E36</f>
        <v>0</v>
      </c>
    </row>
    <row r="9" spans="1:5" ht="14.45" x14ac:dyDescent="0.3">
      <c r="A9" s="18"/>
      <c r="B9" s="4"/>
      <c r="C9" s="4"/>
      <c r="D9" s="7"/>
      <c r="E9" s="19"/>
    </row>
    <row r="10" spans="1:5" ht="14.45" x14ac:dyDescent="0.3">
      <c r="A10" s="25"/>
      <c r="B10" s="26"/>
      <c r="C10" s="26"/>
      <c r="D10" s="27"/>
      <c r="E10" s="28"/>
    </row>
    <row r="11" spans="1:5" ht="14.45" x14ac:dyDescent="0.3">
      <c r="A11" s="18"/>
      <c r="B11" s="4"/>
      <c r="C11" s="4"/>
      <c r="D11" s="7"/>
      <c r="E11" s="19"/>
    </row>
    <row r="12" spans="1:5" ht="14.45" x14ac:dyDescent="0.3">
      <c r="A12" s="18"/>
      <c r="B12" s="4"/>
      <c r="C12" s="4"/>
      <c r="D12" s="7"/>
      <c r="E12" s="19"/>
    </row>
    <row r="13" spans="1:5" ht="14.45" x14ac:dyDescent="0.3">
      <c r="A13" s="18"/>
      <c r="B13" s="4"/>
      <c r="C13" s="4"/>
      <c r="D13" s="7"/>
      <c r="E13" s="19"/>
    </row>
    <row r="14" spans="1:5" ht="14.45" x14ac:dyDescent="0.3">
      <c r="A14" s="18"/>
      <c r="B14" s="4"/>
      <c r="C14" s="4"/>
      <c r="D14" s="7"/>
      <c r="E14" s="19"/>
    </row>
    <row r="15" spans="1:5" ht="14.45" x14ac:dyDescent="0.3">
      <c r="A15" s="18"/>
      <c r="B15" s="4"/>
      <c r="C15" s="4"/>
      <c r="D15" s="7"/>
      <c r="E15" s="19"/>
    </row>
    <row r="16" spans="1:5" ht="14.45" x14ac:dyDescent="0.3">
      <c r="A16" s="25"/>
      <c r="B16" s="26"/>
      <c r="C16" s="26"/>
      <c r="D16" s="27"/>
      <c r="E16" s="28"/>
    </row>
    <row r="17" spans="1:5" ht="14.45" x14ac:dyDescent="0.3">
      <c r="A17" s="18"/>
      <c r="B17" s="4"/>
      <c r="C17" s="4"/>
      <c r="D17" s="7"/>
      <c r="E17" s="19"/>
    </row>
    <row r="18" spans="1:5" ht="14.45" x14ac:dyDescent="0.3">
      <c r="A18" s="18"/>
      <c r="B18" s="4"/>
      <c r="C18" s="4"/>
      <c r="D18" s="7"/>
      <c r="E18" s="19"/>
    </row>
    <row r="19" spans="1:5" ht="14.45" x14ac:dyDescent="0.3">
      <c r="A19" s="18"/>
      <c r="B19" s="4"/>
      <c r="C19" s="4"/>
      <c r="D19" s="7"/>
      <c r="E19" s="19"/>
    </row>
    <row r="20" spans="1:5" ht="14.45" x14ac:dyDescent="0.3">
      <c r="A20" s="18"/>
      <c r="B20" s="4"/>
      <c r="C20" s="4"/>
      <c r="D20" s="7"/>
      <c r="E20" s="19"/>
    </row>
    <row r="21" spans="1:5" ht="14.45" x14ac:dyDescent="0.3">
      <c r="A21" s="18"/>
      <c r="B21" s="4"/>
      <c r="C21" s="4"/>
      <c r="D21" s="7"/>
      <c r="E21" s="19"/>
    </row>
    <row r="22" spans="1:5" ht="14.45" x14ac:dyDescent="0.3">
      <c r="A22" s="18"/>
      <c r="B22" s="4"/>
      <c r="C22" s="4"/>
      <c r="D22" s="7"/>
      <c r="E22" s="19"/>
    </row>
    <row r="23" spans="1:5" ht="14.45" x14ac:dyDescent="0.3">
      <c r="A23" s="18"/>
      <c r="B23" s="4"/>
      <c r="C23" s="4"/>
      <c r="D23" s="7"/>
      <c r="E23" s="19"/>
    </row>
    <row r="24" spans="1:5" ht="14.45" x14ac:dyDescent="0.3">
      <c r="A24" s="18"/>
      <c r="B24" s="4"/>
      <c r="C24" s="4"/>
      <c r="D24" s="7"/>
      <c r="E24" s="19"/>
    </row>
    <row r="25" spans="1:5" ht="14.45" x14ac:dyDescent="0.3">
      <c r="A25" s="18"/>
      <c r="B25" s="4"/>
      <c r="C25" s="4"/>
      <c r="D25" s="7"/>
      <c r="E25" s="19"/>
    </row>
    <row r="26" spans="1:5" ht="14.45" x14ac:dyDescent="0.3">
      <c r="A26" s="18"/>
      <c r="B26" s="4"/>
      <c r="C26" s="4"/>
      <c r="D26" s="7"/>
      <c r="E26" s="19"/>
    </row>
    <row r="27" spans="1:5" ht="14.45" x14ac:dyDescent="0.3">
      <c r="A27" s="18"/>
      <c r="B27" s="4"/>
      <c r="C27" s="4"/>
      <c r="D27" s="7"/>
      <c r="E27" s="19"/>
    </row>
    <row r="28" spans="1:5" ht="14.45" x14ac:dyDescent="0.3">
      <c r="A28" s="18"/>
      <c r="B28" s="4"/>
      <c r="C28" s="4"/>
      <c r="D28" s="7"/>
      <c r="E28" s="19"/>
    </row>
    <row r="29" spans="1:5" ht="14.45" x14ac:dyDescent="0.3">
      <c r="A29" s="18"/>
      <c r="B29" s="4"/>
      <c r="C29" s="4"/>
      <c r="D29" s="7"/>
      <c r="E29" s="19"/>
    </row>
    <row r="30" spans="1:5" ht="14.45" x14ac:dyDescent="0.3">
      <c r="A30" s="18"/>
      <c r="B30" s="4"/>
      <c r="C30" s="4"/>
      <c r="D30" s="7"/>
      <c r="E30" s="19"/>
    </row>
    <row r="31" spans="1:5" ht="14.45" x14ac:dyDescent="0.3">
      <c r="A31" s="18"/>
      <c r="B31" s="4"/>
      <c r="C31" s="4"/>
      <c r="D31" s="7"/>
      <c r="E31" s="19"/>
    </row>
    <row r="32" spans="1:5" ht="14.45" x14ac:dyDescent="0.3">
      <c r="A32" s="18"/>
      <c r="B32" s="4"/>
      <c r="C32" s="4"/>
      <c r="D32" s="7"/>
      <c r="E32" s="19"/>
    </row>
    <row r="33" spans="1:5" ht="14.45" x14ac:dyDescent="0.3">
      <c r="A33" s="18"/>
      <c r="B33" s="4"/>
      <c r="C33" s="4"/>
      <c r="D33" s="7"/>
      <c r="E33" s="19"/>
    </row>
    <row r="34" spans="1:5" ht="14.45" x14ac:dyDescent="0.3">
      <c r="A34" s="18"/>
      <c r="B34" s="4"/>
      <c r="C34" s="4"/>
      <c r="D34" s="7"/>
      <c r="E34" s="19"/>
    </row>
    <row r="35" spans="1:5" ht="14.45" x14ac:dyDescent="0.3">
      <c r="A35" s="18"/>
      <c r="B35" s="4"/>
      <c r="C35" s="4"/>
      <c r="D35" s="7"/>
      <c r="E35" s="19"/>
    </row>
    <row r="36" spans="1:5" ht="14.45" x14ac:dyDescent="0.3">
      <c r="A36" s="18"/>
      <c r="B36" s="4"/>
      <c r="C36" s="4"/>
      <c r="D36" s="7"/>
      <c r="E36" s="19"/>
    </row>
    <row r="37" spans="1:5" x14ac:dyDescent="0.25">
      <c r="A37" s="18"/>
      <c r="B37" s="4"/>
      <c r="C37" s="4"/>
      <c r="D37" s="7"/>
      <c r="E37" s="19"/>
    </row>
    <row r="38" spans="1:5" x14ac:dyDescent="0.25">
      <c r="A38" s="18"/>
      <c r="B38" s="4"/>
      <c r="C38" s="4"/>
      <c r="D38" s="7"/>
      <c r="E38" s="19"/>
    </row>
    <row r="39" spans="1:5" x14ac:dyDescent="0.25">
      <c r="A39" s="18"/>
      <c r="B39" s="4"/>
      <c r="C39" s="4"/>
      <c r="D39" s="7"/>
      <c r="E39" s="19"/>
    </row>
    <row r="40" spans="1:5" x14ac:dyDescent="0.25">
      <c r="A40" s="18"/>
      <c r="B40" s="4"/>
      <c r="C40" s="4"/>
      <c r="D40" s="7"/>
      <c r="E40" s="19"/>
    </row>
    <row r="41" spans="1:5" x14ac:dyDescent="0.25">
      <c r="A41" s="18"/>
      <c r="B41" s="4"/>
      <c r="C41" s="4"/>
      <c r="D41" s="7"/>
      <c r="E41" s="19">
        <f>E42+E50+E60+E64+E68+E74+E77+E82+E87+E90</f>
        <v>0</v>
      </c>
    </row>
    <row r="42" spans="1:5" x14ac:dyDescent="0.25">
      <c r="A42" s="18"/>
      <c r="B42" s="4"/>
      <c r="C42" s="4"/>
      <c r="D42" s="7"/>
      <c r="E42" s="19"/>
    </row>
    <row r="43" spans="1:5" x14ac:dyDescent="0.25">
      <c r="A43" s="18"/>
      <c r="B43" s="4"/>
      <c r="C43" s="4"/>
      <c r="D43" s="7"/>
      <c r="E43" s="19"/>
    </row>
    <row r="44" spans="1:5" x14ac:dyDescent="0.25">
      <c r="A44" s="18"/>
      <c r="B44" s="4"/>
      <c r="C44" s="4"/>
      <c r="D44" s="7"/>
      <c r="E44" s="19"/>
    </row>
    <row r="45" spans="1:5" x14ac:dyDescent="0.25">
      <c r="A45" s="18"/>
      <c r="B45" s="4"/>
      <c r="C45" s="4"/>
      <c r="D45" s="7"/>
      <c r="E45" s="19"/>
    </row>
    <row r="46" spans="1:5" x14ac:dyDescent="0.25">
      <c r="A46" s="18"/>
      <c r="B46" s="4"/>
      <c r="C46" s="4"/>
      <c r="D46" s="7"/>
      <c r="E46" s="19"/>
    </row>
    <row r="47" spans="1:5" x14ac:dyDescent="0.25">
      <c r="A47" s="18"/>
      <c r="B47" s="4"/>
      <c r="C47" s="4"/>
      <c r="D47" s="7"/>
      <c r="E47" s="19"/>
    </row>
    <row r="48" spans="1:5" x14ac:dyDescent="0.25">
      <c r="A48" s="18"/>
      <c r="B48" s="4"/>
      <c r="C48" s="4"/>
      <c r="D48" s="7"/>
      <c r="E48" s="19"/>
    </row>
    <row r="49" spans="1:5" x14ac:dyDescent="0.25">
      <c r="A49" s="18"/>
      <c r="B49" s="4"/>
      <c r="C49" s="4"/>
      <c r="D49" s="7"/>
      <c r="E49" s="19"/>
    </row>
    <row r="50" spans="1:5" x14ac:dyDescent="0.25">
      <c r="A50" s="18"/>
      <c r="B50" s="4"/>
      <c r="C50" s="4"/>
      <c r="D50" s="7"/>
      <c r="E50" s="19"/>
    </row>
    <row r="51" spans="1:5" x14ac:dyDescent="0.25">
      <c r="A51" s="18"/>
      <c r="B51" s="4"/>
      <c r="C51" s="4"/>
      <c r="D51" s="7"/>
      <c r="E51" s="19"/>
    </row>
    <row r="52" spans="1:5" x14ac:dyDescent="0.25">
      <c r="A52" s="18"/>
      <c r="B52" s="4"/>
      <c r="C52" s="4"/>
      <c r="D52" s="7"/>
      <c r="E52" s="19"/>
    </row>
    <row r="53" spans="1:5" x14ac:dyDescent="0.25">
      <c r="A53" s="18"/>
      <c r="B53" s="4"/>
      <c r="C53" s="4"/>
      <c r="D53" s="7"/>
      <c r="E53" s="19"/>
    </row>
    <row r="54" spans="1:5" x14ac:dyDescent="0.25">
      <c r="A54" s="18"/>
      <c r="B54" s="4"/>
      <c r="C54" s="4"/>
      <c r="D54" s="7"/>
      <c r="E54" s="19"/>
    </row>
    <row r="55" spans="1:5" x14ac:dyDescent="0.25">
      <c r="A55" s="18"/>
      <c r="B55" s="4"/>
      <c r="C55" s="4"/>
      <c r="D55" s="7"/>
      <c r="E55" s="19"/>
    </row>
    <row r="56" spans="1:5" x14ac:dyDescent="0.25">
      <c r="A56" s="18"/>
      <c r="B56" s="4"/>
      <c r="C56" s="4"/>
      <c r="D56" s="7"/>
      <c r="E56" s="19"/>
    </row>
    <row r="57" spans="1:5" x14ac:dyDescent="0.25">
      <c r="A57" s="18"/>
      <c r="B57" s="4"/>
      <c r="C57" s="4"/>
      <c r="D57" s="7"/>
      <c r="E57" s="19"/>
    </row>
    <row r="58" spans="1:5" x14ac:dyDescent="0.25">
      <c r="A58" s="18"/>
      <c r="B58" s="4"/>
      <c r="C58" s="4"/>
      <c r="D58" s="7"/>
      <c r="E58" s="19"/>
    </row>
    <row r="59" spans="1:5" x14ac:dyDescent="0.25">
      <c r="A59" s="18"/>
      <c r="B59" s="4"/>
      <c r="C59" s="4"/>
      <c r="D59" s="7"/>
      <c r="E59" s="19"/>
    </row>
    <row r="60" spans="1:5" x14ac:dyDescent="0.25">
      <c r="A60" s="18"/>
      <c r="B60" s="4"/>
      <c r="C60" s="4"/>
      <c r="D60" s="7"/>
      <c r="E60" s="19"/>
    </row>
    <row r="61" spans="1:5" x14ac:dyDescent="0.25">
      <c r="A61" s="18"/>
      <c r="B61" s="4"/>
      <c r="C61" s="4"/>
      <c r="D61" s="7"/>
      <c r="E61" s="19"/>
    </row>
    <row r="62" spans="1:5" x14ac:dyDescent="0.25">
      <c r="A62" s="18"/>
      <c r="B62" s="4"/>
      <c r="C62" s="4"/>
      <c r="D62" s="7"/>
      <c r="E62" s="19"/>
    </row>
    <row r="63" spans="1:5" x14ac:dyDescent="0.25">
      <c r="A63" s="18"/>
      <c r="B63" s="4"/>
      <c r="C63" s="4"/>
      <c r="D63" s="7"/>
      <c r="E63" s="19"/>
    </row>
    <row r="64" spans="1:5" x14ac:dyDescent="0.25">
      <c r="A64" s="18"/>
      <c r="B64" s="4"/>
      <c r="C64" s="4"/>
      <c r="D64" s="7"/>
      <c r="E64" s="19"/>
    </row>
    <row r="65" spans="1:5" x14ac:dyDescent="0.25">
      <c r="A65" s="18"/>
      <c r="B65" s="4"/>
      <c r="C65" s="4"/>
      <c r="D65" s="7"/>
      <c r="E65" s="19"/>
    </row>
    <row r="66" spans="1:5" x14ac:dyDescent="0.25">
      <c r="A66" s="18"/>
      <c r="B66" s="4"/>
      <c r="C66" s="4"/>
      <c r="D66" s="7"/>
      <c r="E66" s="19"/>
    </row>
    <row r="67" spans="1:5" x14ac:dyDescent="0.25">
      <c r="A67" s="18"/>
      <c r="B67" s="4"/>
      <c r="C67" s="4"/>
      <c r="D67" s="7"/>
      <c r="E67" s="19"/>
    </row>
    <row r="68" spans="1:5" x14ac:dyDescent="0.25">
      <c r="A68" s="18"/>
      <c r="B68" s="4"/>
      <c r="C68" s="4"/>
      <c r="D68" s="7"/>
      <c r="E68" s="19"/>
    </row>
    <row r="69" spans="1:5" x14ac:dyDescent="0.25">
      <c r="A69" s="18"/>
      <c r="B69" s="4"/>
      <c r="C69" s="4"/>
      <c r="D69" s="7"/>
      <c r="E69" s="19"/>
    </row>
    <row r="70" spans="1:5" x14ac:dyDescent="0.25">
      <c r="A70" s="18"/>
      <c r="B70" s="4"/>
      <c r="C70" s="4"/>
      <c r="D70" s="7"/>
      <c r="E70" s="19"/>
    </row>
    <row r="71" spans="1:5" x14ac:dyDescent="0.25">
      <c r="A71" s="18"/>
      <c r="B71" s="4"/>
      <c r="C71" s="4"/>
      <c r="D71" s="7"/>
      <c r="E71" s="19"/>
    </row>
    <row r="72" spans="1:5" x14ac:dyDescent="0.25">
      <c r="A72" s="18"/>
      <c r="B72" s="4"/>
      <c r="C72" s="4"/>
      <c r="D72" s="7"/>
      <c r="E72" s="19"/>
    </row>
    <row r="73" spans="1:5" x14ac:dyDescent="0.25">
      <c r="A73" s="18"/>
      <c r="B73" s="4"/>
      <c r="C73" s="4"/>
      <c r="D73" s="7"/>
      <c r="E73" s="19"/>
    </row>
    <row r="74" spans="1:5" x14ac:dyDescent="0.25">
      <c r="A74" s="18"/>
      <c r="B74" s="4"/>
      <c r="C74" s="4"/>
      <c r="D74" s="7"/>
      <c r="E74" s="19"/>
    </row>
    <row r="75" spans="1:5" x14ac:dyDescent="0.25">
      <c r="A75" s="18"/>
      <c r="B75" s="4"/>
      <c r="C75" s="4"/>
      <c r="D75" s="7"/>
      <c r="E75" s="19"/>
    </row>
    <row r="76" spans="1:5" x14ac:dyDescent="0.25">
      <c r="A76" s="18"/>
      <c r="B76" s="4"/>
      <c r="C76" s="4"/>
      <c r="D76" s="7"/>
      <c r="E76" s="19"/>
    </row>
    <row r="77" spans="1:5" x14ac:dyDescent="0.25">
      <c r="A77" s="18"/>
      <c r="B77" s="4"/>
      <c r="C77" s="4"/>
      <c r="D77" s="7"/>
      <c r="E77" s="19"/>
    </row>
    <row r="78" spans="1:5" x14ac:dyDescent="0.25">
      <c r="A78" s="18"/>
      <c r="B78" s="4"/>
      <c r="C78" s="4"/>
      <c r="D78" s="7"/>
      <c r="E78" s="19"/>
    </row>
    <row r="79" spans="1:5" x14ac:dyDescent="0.25">
      <c r="A79" s="18"/>
      <c r="B79" s="4"/>
      <c r="C79" s="4"/>
      <c r="D79" s="7"/>
      <c r="E79" s="19"/>
    </row>
    <row r="80" spans="1:5" x14ac:dyDescent="0.25">
      <c r="A80" s="18"/>
      <c r="B80" s="4"/>
      <c r="C80" s="4"/>
      <c r="D80" s="7"/>
      <c r="E80" s="19"/>
    </row>
    <row r="81" spans="1:5" x14ac:dyDescent="0.25">
      <c r="A81" s="18"/>
      <c r="B81" s="4"/>
      <c r="C81" s="4"/>
      <c r="D81" s="7"/>
      <c r="E81" s="19"/>
    </row>
    <row r="82" spans="1:5" x14ac:dyDescent="0.25">
      <c r="A82" s="18"/>
      <c r="B82" s="4"/>
      <c r="C82" s="4"/>
      <c r="D82" s="7"/>
      <c r="E82" s="19"/>
    </row>
    <row r="83" spans="1:5" x14ac:dyDescent="0.25">
      <c r="A83" s="18"/>
      <c r="B83" s="4"/>
      <c r="C83" s="4"/>
      <c r="D83" s="7"/>
      <c r="E83" s="19"/>
    </row>
    <row r="84" spans="1:5" x14ac:dyDescent="0.25">
      <c r="A84" s="18"/>
      <c r="B84" s="4"/>
      <c r="C84" s="4"/>
      <c r="D84" s="7"/>
      <c r="E84" s="19"/>
    </row>
    <row r="85" spans="1:5" x14ac:dyDescent="0.25">
      <c r="A85" s="18"/>
      <c r="B85" s="4"/>
      <c r="C85" s="4"/>
      <c r="D85" s="7"/>
      <c r="E85" s="19"/>
    </row>
    <row r="86" spans="1:5" x14ac:dyDescent="0.25">
      <c r="A86" s="18"/>
      <c r="B86" s="4"/>
      <c r="C86" s="4"/>
      <c r="D86" s="7"/>
      <c r="E86" s="19"/>
    </row>
    <row r="87" spans="1:5" x14ac:dyDescent="0.25">
      <c r="A87" s="18"/>
      <c r="B87" s="4"/>
      <c r="C87" s="4"/>
      <c r="D87" s="7"/>
      <c r="E87" s="19"/>
    </row>
    <row r="88" spans="1:5" x14ac:dyDescent="0.25">
      <c r="A88" s="18"/>
      <c r="B88" s="4"/>
      <c r="C88" s="4"/>
      <c r="D88" s="7"/>
      <c r="E88" s="19"/>
    </row>
    <row r="89" spans="1:5" x14ac:dyDescent="0.25">
      <c r="A89" s="18"/>
      <c r="B89" s="4"/>
      <c r="C89" s="4"/>
      <c r="D89" s="7"/>
      <c r="E89" s="19"/>
    </row>
    <row r="90" spans="1:5" x14ac:dyDescent="0.25">
      <c r="A90" s="18"/>
      <c r="B90" s="4"/>
      <c r="C90" s="4"/>
      <c r="D90" s="7"/>
      <c r="E90" s="19"/>
    </row>
    <row r="91" spans="1:5" x14ac:dyDescent="0.25">
      <c r="A91" s="18"/>
      <c r="B91" s="4"/>
      <c r="C91" s="4"/>
      <c r="D91" s="7"/>
      <c r="E91" s="19"/>
    </row>
    <row r="92" spans="1:5" x14ac:dyDescent="0.25">
      <c r="A92" s="18"/>
      <c r="B92" s="4"/>
      <c r="C92" s="4"/>
      <c r="D92" s="7"/>
      <c r="E92" s="19"/>
    </row>
    <row r="93" spans="1:5" x14ac:dyDescent="0.25">
      <c r="A93" s="18"/>
      <c r="B93" s="4"/>
      <c r="C93" s="4"/>
      <c r="D93" s="7"/>
      <c r="E93" s="19"/>
    </row>
    <row r="94" spans="1:5" x14ac:dyDescent="0.25">
      <c r="A94" s="18"/>
      <c r="B94" s="4"/>
      <c r="C94" s="4"/>
      <c r="D94" s="7"/>
      <c r="E94" s="19"/>
    </row>
    <row r="95" spans="1:5" x14ac:dyDescent="0.25">
      <c r="A95" s="18"/>
      <c r="B95" s="4"/>
      <c r="C95" s="4"/>
      <c r="D95" s="7"/>
      <c r="E95" s="19"/>
    </row>
    <row r="96" spans="1:5" x14ac:dyDescent="0.25">
      <c r="A96" s="18"/>
      <c r="B96" s="4"/>
      <c r="C96" s="4"/>
      <c r="D96" s="7"/>
      <c r="E96" s="19">
        <f>E97+E110+E116</f>
        <v>0</v>
      </c>
    </row>
    <row r="97" spans="1:5" x14ac:dyDescent="0.25">
      <c r="A97" s="18"/>
      <c r="B97" s="4"/>
      <c r="C97" s="4"/>
      <c r="D97" s="7"/>
      <c r="E97" s="19"/>
    </row>
    <row r="98" spans="1:5" x14ac:dyDescent="0.25">
      <c r="A98" s="18"/>
      <c r="B98" s="4"/>
      <c r="C98" s="4"/>
      <c r="D98" s="7"/>
      <c r="E98" s="19"/>
    </row>
    <row r="99" spans="1:5" x14ac:dyDescent="0.25">
      <c r="A99" s="18"/>
      <c r="B99" s="4"/>
      <c r="C99" s="4"/>
      <c r="D99" s="7"/>
      <c r="E99" s="19"/>
    </row>
    <row r="100" spans="1:5" x14ac:dyDescent="0.25">
      <c r="A100" s="18"/>
      <c r="B100" s="4"/>
      <c r="C100" s="4"/>
      <c r="D100" s="7"/>
      <c r="E100" s="19"/>
    </row>
    <row r="101" spans="1:5" x14ac:dyDescent="0.25">
      <c r="A101" s="18"/>
      <c r="B101" s="4"/>
      <c r="C101" s="4"/>
      <c r="D101" s="7"/>
      <c r="E101" s="19"/>
    </row>
    <row r="102" spans="1:5" x14ac:dyDescent="0.25">
      <c r="A102" s="18"/>
      <c r="B102" s="4"/>
      <c r="C102" s="4"/>
      <c r="D102" s="7"/>
      <c r="E102" s="19"/>
    </row>
    <row r="103" spans="1:5" x14ac:dyDescent="0.25">
      <c r="A103" s="18"/>
      <c r="B103" s="4"/>
      <c r="C103" s="4"/>
      <c r="D103" s="7"/>
      <c r="E103" s="19"/>
    </row>
    <row r="104" spans="1:5" x14ac:dyDescent="0.25">
      <c r="A104" s="18"/>
      <c r="B104" s="4"/>
      <c r="C104" s="4"/>
      <c r="D104" s="7"/>
      <c r="E104" s="19"/>
    </row>
    <row r="105" spans="1:5" x14ac:dyDescent="0.25">
      <c r="A105" s="18"/>
      <c r="B105" s="4"/>
      <c r="C105" s="4"/>
      <c r="D105" s="7"/>
      <c r="E105" s="19"/>
    </row>
    <row r="106" spans="1:5" x14ac:dyDescent="0.25">
      <c r="A106" s="18"/>
      <c r="B106" s="4"/>
      <c r="C106" s="4"/>
      <c r="D106" s="7"/>
      <c r="E106" s="19"/>
    </row>
    <row r="107" spans="1:5" x14ac:dyDescent="0.25">
      <c r="A107" s="18"/>
      <c r="B107" s="4"/>
      <c r="C107" s="4"/>
      <c r="D107" s="7"/>
      <c r="E107" s="19"/>
    </row>
    <row r="108" spans="1:5" x14ac:dyDescent="0.25">
      <c r="A108" s="18"/>
      <c r="B108" s="4"/>
      <c r="C108" s="4"/>
      <c r="D108" s="7"/>
      <c r="E108" s="19"/>
    </row>
    <row r="109" spans="1:5" x14ac:dyDescent="0.25">
      <c r="A109" s="18"/>
      <c r="B109" s="4"/>
      <c r="C109" s="4"/>
      <c r="D109" s="7"/>
      <c r="E109" s="19"/>
    </row>
    <row r="110" spans="1:5" x14ac:dyDescent="0.25">
      <c r="A110" s="18"/>
      <c r="B110" s="4"/>
      <c r="C110" s="4"/>
      <c r="D110" s="7"/>
      <c r="E110" s="19"/>
    </row>
    <row r="111" spans="1:5" x14ac:dyDescent="0.25">
      <c r="A111" s="18"/>
      <c r="B111" s="4"/>
      <c r="C111" s="4"/>
      <c r="D111" s="7"/>
      <c r="E111" s="19"/>
    </row>
    <row r="112" spans="1:5" x14ac:dyDescent="0.25">
      <c r="A112" s="18"/>
      <c r="B112" s="4"/>
      <c r="C112" s="4"/>
      <c r="D112" s="7"/>
      <c r="E112" s="19"/>
    </row>
    <row r="113" spans="1:5" x14ac:dyDescent="0.25">
      <c r="A113" s="18"/>
      <c r="B113" s="4"/>
      <c r="C113" s="4"/>
      <c r="D113" s="7"/>
      <c r="E113" s="19"/>
    </row>
    <row r="114" spans="1:5" x14ac:dyDescent="0.25">
      <c r="A114" s="18"/>
      <c r="B114" s="4"/>
      <c r="C114" s="4"/>
      <c r="D114" s="7"/>
      <c r="E114" s="19"/>
    </row>
    <row r="115" spans="1:5" x14ac:dyDescent="0.25">
      <c r="A115" s="18"/>
      <c r="B115" s="4"/>
      <c r="C115" s="4"/>
      <c r="D115" s="7"/>
      <c r="E115" s="19"/>
    </row>
    <row r="116" spans="1:5" x14ac:dyDescent="0.25">
      <c r="A116" s="18"/>
      <c r="B116" s="4"/>
      <c r="C116" s="4"/>
      <c r="D116" s="7"/>
      <c r="E116" s="19"/>
    </row>
    <row r="117" spans="1:5" x14ac:dyDescent="0.25">
      <c r="A117" s="18"/>
      <c r="B117" s="4"/>
      <c r="C117" s="4"/>
      <c r="D117" s="7"/>
      <c r="E117" s="19"/>
    </row>
    <row r="118" spans="1:5" x14ac:dyDescent="0.25">
      <c r="A118" s="18"/>
      <c r="B118" s="4"/>
      <c r="C118" s="4"/>
      <c r="D118" s="7"/>
      <c r="E118" s="19"/>
    </row>
    <row r="119" spans="1:5" x14ac:dyDescent="0.25">
      <c r="A119" s="18"/>
      <c r="B119" s="4"/>
      <c r="C119" s="4"/>
      <c r="D119" s="7"/>
      <c r="E119" s="19"/>
    </row>
    <row r="120" spans="1:5" x14ac:dyDescent="0.25">
      <c r="A120" s="18"/>
      <c r="B120" s="4"/>
      <c r="C120" s="4"/>
      <c r="D120" s="7"/>
      <c r="E120" s="19"/>
    </row>
    <row r="121" spans="1:5" x14ac:dyDescent="0.25">
      <c r="A121" s="18"/>
      <c r="B121" s="4"/>
      <c r="C121" s="4"/>
      <c r="D121" s="7"/>
      <c r="E121" s="19"/>
    </row>
    <row r="122" spans="1:5" x14ac:dyDescent="0.25">
      <c r="A122" s="18"/>
      <c r="B122" s="4"/>
      <c r="C122" s="4"/>
      <c r="D122" s="7"/>
      <c r="E122" s="19"/>
    </row>
    <row r="123" spans="1:5" x14ac:dyDescent="0.25">
      <c r="A123" s="18"/>
      <c r="B123" s="4"/>
      <c r="C123" s="4"/>
      <c r="D123" s="7"/>
      <c r="E123" s="19"/>
    </row>
    <row r="124" spans="1:5" x14ac:dyDescent="0.25">
      <c r="A124" s="18"/>
      <c r="B124" s="4"/>
      <c r="C124" s="4"/>
      <c r="D124" s="7"/>
      <c r="E124" s="19">
        <f>E125+E135+E138+E138</f>
        <v>0</v>
      </c>
    </row>
    <row r="125" spans="1:5" x14ac:dyDescent="0.25">
      <c r="A125" s="18"/>
      <c r="B125" s="4"/>
      <c r="C125" s="4"/>
      <c r="D125" s="7"/>
      <c r="E125" s="19"/>
    </row>
    <row r="126" spans="1:5" x14ac:dyDescent="0.25">
      <c r="A126" s="18"/>
      <c r="B126" s="4"/>
      <c r="C126" s="4"/>
      <c r="D126" s="7"/>
      <c r="E126" s="19"/>
    </row>
    <row r="127" spans="1:5" x14ac:dyDescent="0.25">
      <c r="A127" s="18"/>
      <c r="B127" s="4"/>
      <c r="C127" s="4"/>
      <c r="D127" s="7"/>
      <c r="E127" s="19"/>
    </row>
    <row r="128" spans="1:5" x14ac:dyDescent="0.25">
      <c r="A128" s="18"/>
      <c r="B128" s="4"/>
      <c r="C128" s="4"/>
      <c r="D128" s="7"/>
      <c r="E128" s="19"/>
    </row>
    <row r="129" spans="1:5" x14ac:dyDescent="0.25">
      <c r="A129" s="18"/>
      <c r="B129" s="4"/>
      <c r="C129" s="4"/>
      <c r="D129" s="7"/>
      <c r="E129" s="19"/>
    </row>
    <row r="130" spans="1:5" x14ac:dyDescent="0.25">
      <c r="A130" s="18"/>
      <c r="B130" s="4"/>
      <c r="C130" s="4"/>
      <c r="D130" s="7"/>
      <c r="E130" s="19"/>
    </row>
    <row r="131" spans="1:5" x14ac:dyDescent="0.25">
      <c r="A131" s="18"/>
      <c r="B131" s="4"/>
      <c r="C131" s="4"/>
      <c r="D131" s="7"/>
      <c r="E131" s="19"/>
    </row>
    <row r="132" spans="1:5" x14ac:dyDescent="0.25">
      <c r="A132" s="18"/>
      <c r="B132" s="4"/>
      <c r="C132" s="4"/>
      <c r="D132" s="7"/>
      <c r="E132" s="19"/>
    </row>
    <row r="133" spans="1:5" x14ac:dyDescent="0.25">
      <c r="A133" s="18"/>
      <c r="B133" s="4"/>
      <c r="C133" s="4"/>
      <c r="D133" s="7"/>
      <c r="E133" s="19"/>
    </row>
    <row r="134" spans="1:5" x14ac:dyDescent="0.25">
      <c r="A134" s="18"/>
      <c r="B134" s="4"/>
      <c r="C134" s="4"/>
      <c r="D134" s="7"/>
      <c r="E134" s="19"/>
    </row>
    <row r="135" spans="1:5" x14ac:dyDescent="0.25">
      <c r="A135" s="18"/>
      <c r="B135" s="4"/>
      <c r="C135" s="4"/>
      <c r="D135" s="7"/>
      <c r="E135" s="19"/>
    </row>
    <row r="136" spans="1:5" x14ac:dyDescent="0.25">
      <c r="A136" s="18"/>
      <c r="B136" s="4"/>
      <c r="C136" s="4"/>
      <c r="D136" s="7"/>
      <c r="E136" s="19"/>
    </row>
    <row r="137" spans="1:5" x14ac:dyDescent="0.25">
      <c r="A137" s="18"/>
      <c r="B137" s="4"/>
      <c r="C137" s="4"/>
      <c r="D137" s="7"/>
      <c r="E137" s="19"/>
    </row>
    <row r="138" spans="1:5" x14ac:dyDescent="0.25">
      <c r="A138" s="18"/>
      <c r="B138" s="4"/>
      <c r="C138" s="4"/>
      <c r="D138" s="7"/>
      <c r="E138" s="19"/>
    </row>
    <row r="139" spans="1:5" x14ac:dyDescent="0.25">
      <c r="A139" s="18"/>
      <c r="B139" s="4"/>
      <c r="C139" s="4"/>
      <c r="D139" s="7"/>
      <c r="E139" s="19"/>
    </row>
    <row r="140" spans="1:5" x14ac:dyDescent="0.25">
      <c r="A140" s="18"/>
      <c r="B140" s="4"/>
      <c r="C140" s="4"/>
      <c r="D140" s="7"/>
      <c r="E140" s="19"/>
    </row>
    <row r="141" spans="1:5" x14ac:dyDescent="0.25">
      <c r="A141" s="18"/>
      <c r="B141" s="4"/>
      <c r="C141" s="4"/>
      <c r="D141" s="7"/>
      <c r="E141" s="19"/>
    </row>
    <row r="142" spans="1:5" x14ac:dyDescent="0.25">
      <c r="A142" s="18"/>
      <c r="B142" s="4"/>
      <c r="C142" s="4"/>
      <c r="D142" s="7"/>
      <c r="E142" s="19"/>
    </row>
    <row r="143" spans="1:5" ht="15.75" thickBot="1" x14ac:dyDescent="0.3">
      <c r="A143" s="20"/>
      <c r="B143" s="21"/>
      <c r="C143" s="21"/>
      <c r="D143" s="10"/>
      <c r="E143" s="22">
        <f>E8+E41+E96+E123</f>
        <v>0</v>
      </c>
    </row>
    <row r="144" spans="1:5" x14ac:dyDescent="0.25">
      <c r="A144" s="3"/>
      <c r="B144" s="3"/>
      <c r="C144" s="3"/>
      <c r="D144" s="7"/>
      <c r="E144" s="3"/>
    </row>
    <row r="145" spans="1:5" x14ac:dyDescent="0.25">
      <c r="A145" s="3"/>
      <c r="B145" s="3"/>
      <c r="C145" s="3"/>
      <c r="D145" s="7"/>
      <c r="E145" s="3"/>
    </row>
  </sheetData>
  <customSheetViews>
    <customSheetView guid="{12429165-4D8C-455C-A337-F5AA36C23545}">
      <selection activeCell="B32" sqref="B32:D32"/>
      <pageMargins left="0.23622047244094491" right="0.23622047244094491" top="0.74803149606299213" bottom="0.74803149606299213" header="0.31496062992125984" footer="0.31496062992125984"/>
      <pageSetup paperSize="9" fitToHeight="0" orientation="portrait" r:id="rId1"/>
      <headerFooter scaleWithDoc="0" alignWithMargins="0"/>
    </customSheetView>
  </customSheetViews>
  <pageMargins left="0.23622047244094491" right="0.23622047244094491" top="0.74803149606299213" bottom="0.74803149606299213" header="0.31496062992125984" footer="0.31496062992125984"/>
  <pageSetup paperSize="9" fitToHeight="0" orientation="portrait" r:id="rId2"/>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6</vt:i4>
      </vt:variant>
    </vt:vector>
  </HeadingPairs>
  <TitlesOfParts>
    <vt:vector size="8" baseType="lpstr">
      <vt:lpstr>Sheet1</vt:lpstr>
      <vt:lpstr>Sheet2</vt:lpstr>
      <vt:lpstr>Sheet1!_ftn1</vt:lpstr>
      <vt:lpstr>Sheet1!_ftn2</vt:lpstr>
      <vt:lpstr>Sheet1!_ftn3</vt:lpstr>
      <vt:lpstr>Sheet1!_ftnref1</vt:lpstr>
      <vt:lpstr>Sheet1!_Toc207183163</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Marius VOICU</cp:lastModifiedBy>
  <cp:lastPrinted>2016-04-01T08:26:35Z</cp:lastPrinted>
  <dcterms:created xsi:type="dcterms:W3CDTF">2013-06-17T07:31:55Z</dcterms:created>
  <dcterms:modified xsi:type="dcterms:W3CDTF">2017-03-20T15:50:30Z</dcterms:modified>
</cp:coreProperties>
</file>